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75" windowWidth="19155" windowHeight="7755"/>
  </bookViews>
  <sheets>
    <sheet name="Адреса" sheetId="6" r:id="rId1"/>
  </sheets>
  <definedNames>
    <definedName name="_xlnm._FilterDatabase" localSheetId="0" hidden="1">Адреса!#REF!</definedName>
    <definedName name="_xlnm.Print_Area" localSheetId="0">Адреса!$E$579</definedName>
  </definedNames>
  <calcPr calcId="125725"/>
  <fileRecoveryPr autoRecover="0"/>
</workbook>
</file>

<file path=xl/calcChain.xml><?xml version="1.0" encoding="utf-8"?>
<calcChain xmlns="http://schemas.openxmlformats.org/spreadsheetml/2006/main">
  <c r="D308" i="6"/>
  <c r="A785" l="1"/>
  <c r="A782"/>
  <c r="D527" l="1"/>
  <c r="D459" l="1"/>
  <c r="D439"/>
  <c r="D112" l="1"/>
  <c r="D235" l="1"/>
  <c r="A90" l="1"/>
  <c r="A91" s="1"/>
  <c r="A92" s="1"/>
  <c r="A93" s="1"/>
  <c r="A94" s="1"/>
  <c r="A95" s="1"/>
  <c r="A96" s="1"/>
  <c r="A97" s="1"/>
  <c r="A98" s="1"/>
  <c r="A99" s="1"/>
  <c r="A100" s="1"/>
  <c r="A101" s="1"/>
  <c r="A102" s="1"/>
  <c r="A103" s="1"/>
  <c r="A104" s="1"/>
  <c r="A105" s="1"/>
  <c r="A106" s="1"/>
  <c r="A107" s="1"/>
  <c r="A108" s="1"/>
  <c r="A109" s="1"/>
  <c r="A110" s="1"/>
  <c r="D87"/>
  <c r="A402" l="1"/>
  <c r="A403" s="1"/>
  <c r="A404" s="1"/>
  <c r="A405" s="1"/>
  <c r="A406" s="1"/>
  <c r="A407" s="1"/>
  <c r="A408" l="1"/>
  <c r="A409" s="1"/>
  <c r="A410" s="1"/>
  <c r="A411" s="1"/>
  <c r="A412" s="1"/>
  <c r="A413" s="1"/>
  <c r="A414" s="1"/>
  <c r="A415" s="1"/>
  <c r="A416" s="1"/>
  <c r="A417" s="1"/>
  <c r="A418" s="1"/>
  <c r="A419" s="1"/>
  <c r="A420" s="1"/>
  <c r="A421" s="1"/>
  <c r="A422" s="1"/>
  <c r="A423" s="1"/>
  <c r="A424" s="1"/>
  <c r="A425" s="1"/>
  <c r="A426" s="1"/>
  <c r="A427" s="1"/>
  <c r="A428" s="1"/>
  <c r="A429" s="1"/>
  <c r="A430" s="1"/>
  <c r="A431" s="1"/>
  <c r="A432" s="1"/>
  <c r="A433" s="1"/>
  <c r="A434" s="1"/>
  <c r="A435" s="1"/>
  <c r="A436" s="1"/>
  <c r="A437" s="1"/>
  <c r="A438" s="1"/>
  <c r="D579"/>
  <c r="D557"/>
  <c r="A532"/>
  <c r="A533" s="1"/>
  <c r="A534" s="1"/>
  <c r="A535" s="1"/>
  <c r="A536" s="1"/>
  <c r="A537" s="1"/>
  <c r="A538" s="1"/>
  <c r="A539" s="1"/>
  <c r="A540" s="1"/>
  <c r="A541" s="1"/>
  <c r="A542" s="1"/>
  <c r="A543" s="1"/>
  <c r="A544" s="1"/>
  <c r="A545" s="1"/>
  <c r="A546" s="1"/>
  <c r="A547" s="1"/>
  <c r="A548" s="1"/>
  <c r="A549" s="1"/>
  <c r="A550" s="1"/>
  <c r="A551" s="1"/>
  <c r="A552" s="1"/>
  <c r="A553" s="1"/>
  <c r="A554" s="1"/>
  <c r="A555" s="1"/>
  <c r="A556" s="1"/>
  <c r="A560"/>
  <c r="A561" s="1"/>
  <c r="A562" s="1"/>
  <c r="A563" s="1"/>
  <c r="A564" s="1"/>
  <c r="A565" s="1"/>
  <c r="A566" s="1"/>
  <c r="A567" s="1"/>
  <c r="A568" s="1"/>
  <c r="A569" s="1"/>
  <c r="A570" s="1"/>
  <c r="A571" s="1"/>
  <c r="A572" s="1"/>
  <c r="A573" s="1"/>
  <c r="A574" s="1"/>
  <c r="A575" s="1"/>
  <c r="A576" s="1"/>
  <c r="A577" s="1"/>
  <c r="A578" s="1"/>
  <c r="D674" l="1"/>
  <c r="A876"/>
  <c r="A877" s="1"/>
  <c r="A878" s="1"/>
  <c r="A879" s="1"/>
  <c r="A880" s="1"/>
  <c r="A881" s="1"/>
  <c r="A882" s="1"/>
  <c r="A883" s="1"/>
  <c r="A884" s="1"/>
  <c r="A885" s="1"/>
  <c r="A886" s="1"/>
  <c r="A887" s="1"/>
  <c r="A888" s="1"/>
  <c r="A889" s="1"/>
  <c r="A890" s="1"/>
  <c r="A891" s="1"/>
  <c r="A892" s="1"/>
  <c r="A893" s="1"/>
  <c r="A894" s="1"/>
  <c r="A895" s="1"/>
  <c r="A896" s="1"/>
  <c r="A897" s="1"/>
  <c r="A898" s="1"/>
  <c r="A899" s="1"/>
  <c r="A900" s="1"/>
  <c r="D902"/>
  <c r="D901"/>
  <c r="D854"/>
  <c r="A514"/>
  <c r="A515" s="1"/>
  <c r="A516" s="1"/>
  <c r="A517" s="1"/>
  <c r="A518" s="1"/>
  <c r="A519" s="1"/>
  <c r="A520" s="1"/>
  <c r="A521" s="1"/>
  <c r="A522" s="1"/>
  <c r="A523" s="1"/>
  <c r="A524" s="1"/>
  <c r="D460"/>
  <c r="A362"/>
  <c r="A363" s="1"/>
  <c r="A364" s="1"/>
  <c r="A365" s="1"/>
  <c r="A366" s="1"/>
  <c r="A367" s="1"/>
  <c r="A368" s="1"/>
  <c r="A369" s="1"/>
  <c r="A370" s="1"/>
  <c r="A371" s="1"/>
  <c r="A372" s="1"/>
  <c r="A373" s="1"/>
  <c r="A374" s="1"/>
  <c r="A375" s="1"/>
  <c r="A376" s="1"/>
  <c r="A377" s="1"/>
  <c r="A378" s="1"/>
  <c r="A379" s="1"/>
  <c r="A380" s="1"/>
  <c r="A381" s="1"/>
  <c r="A382" s="1"/>
  <c r="A383" s="1"/>
  <c r="A384" s="1"/>
  <c r="A385" s="1"/>
  <c r="A386" s="1"/>
  <c r="A387" s="1"/>
  <c r="A388" s="1"/>
  <c r="A389" s="1"/>
  <c r="A390" s="1"/>
  <c r="A391" s="1"/>
  <c r="A392" s="1"/>
  <c r="A393" s="1"/>
  <c r="A394" s="1"/>
  <c r="A395" s="1"/>
  <c r="D263"/>
  <c r="A239"/>
  <c r="A240" s="1"/>
  <c r="A241" s="1"/>
  <c r="A242" s="1"/>
  <c r="A243" s="1"/>
  <c r="A244" s="1"/>
  <c r="A245" s="1"/>
  <c r="A246" s="1"/>
  <c r="A247" s="1"/>
  <c r="A248" s="1"/>
  <c r="A249" s="1"/>
  <c r="A250" s="1"/>
  <c r="A251" s="1"/>
  <c r="A252" s="1"/>
  <c r="A253" s="1"/>
  <c r="A254" s="1"/>
  <c r="A255" s="1"/>
  <c r="A256" s="1"/>
  <c r="A257" s="1"/>
  <c r="A258" s="1"/>
  <c r="A259" s="1"/>
  <c r="A260" s="1"/>
  <c r="A261" s="1"/>
  <c r="A262" s="1"/>
  <c r="D146"/>
  <c r="D700" l="1"/>
  <c r="D281"/>
  <c r="D341"/>
  <c r="D728" l="1"/>
  <c r="D481"/>
  <c r="D813" l="1"/>
  <c r="D783"/>
  <c r="D619" l="1"/>
  <c r="D342" l="1"/>
  <c r="A8"/>
  <c r="D50"/>
  <c r="D147" s="1"/>
  <c r="D187" l="1"/>
  <c r="A53"/>
  <c r="A54" s="1"/>
  <c r="A55" s="1"/>
  <c r="A56" s="1"/>
  <c r="A57" s="1"/>
  <c r="A58" s="1"/>
  <c r="A59" s="1"/>
  <c r="A60" s="1"/>
  <c r="A61" s="1"/>
  <c r="A62" s="1"/>
  <c r="A63" s="1"/>
  <c r="A64" s="1"/>
  <c r="A65" s="1"/>
  <c r="A66" s="1"/>
  <c r="A67" s="1"/>
  <c r="A68" s="1"/>
  <c r="A69" s="1"/>
  <c r="A70" s="1"/>
  <c r="A71" s="1"/>
  <c r="A72" s="1"/>
  <c r="A73" s="1"/>
  <c r="A74" s="1"/>
  <c r="A75" s="1"/>
  <c r="A76" s="1"/>
  <c r="A77" s="1"/>
  <c r="A78" s="1"/>
  <c r="A79" s="1"/>
  <c r="A80" s="1"/>
  <c r="A81" s="1"/>
  <c r="A82" s="1"/>
  <c r="A83" s="1"/>
  <c r="A84" s="1"/>
  <c r="A85" s="1"/>
  <c r="D580" l="1"/>
  <c r="D919" l="1"/>
  <c r="A942" l="1"/>
  <c r="A943" s="1"/>
  <c r="A944" s="1"/>
  <c r="A945" s="1"/>
  <c r="A946" s="1"/>
  <c r="A947" s="1"/>
  <c r="A948" s="1"/>
  <c r="A949" s="1"/>
  <c r="D950"/>
  <c r="D938"/>
  <c r="D951" l="1"/>
  <c r="D714"/>
  <c r="D216" l="1"/>
  <c r="D397" l="1"/>
  <c r="D759" l="1"/>
  <c r="D828" l="1"/>
  <c r="A786" l="1"/>
  <c r="A762"/>
  <c r="A763" s="1"/>
  <c r="A764" s="1"/>
  <c r="A765" s="1"/>
  <c r="A766" s="1"/>
  <c r="A767" s="1"/>
  <c r="A768" s="1"/>
  <c r="A769" s="1"/>
  <c r="A770" s="1"/>
  <c r="A771" s="1"/>
  <c r="A772" s="1"/>
  <c r="A773" s="1"/>
  <c r="A774" s="1"/>
  <c r="A775" s="1"/>
  <c r="A737"/>
  <c r="A738" s="1"/>
  <c r="A739" s="1"/>
  <c r="A740" s="1"/>
  <c r="A741" s="1"/>
  <c r="A742" s="1"/>
  <c r="A743" s="1"/>
  <c r="A744" s="1"/>
  <c r="A745" s="1"/>
  <c r="A746" s="1"/>
  <c r="A747" s="1"/>
  <c r="A748" s="1"/>
  <c r="A749" s="1"/>
  <c r="A750" s="1"/>
  <c r="A751" s="1"/>
  <c r="A752" s="1"/>
  <c r="A753" s="1"/>
  <c r="A754" s="1"/>
  <c r="A755" s="1"/>
  <c r="A756" s="1"/>
  <c r="A757" s="1"/>
  <c r="A787" l="1"/>
  <c r="A788" s="1"/>
  <c r="A789" s="1"/>
  <c r="A790" s="1"/>
  <c r="A791" s="1"/>
  <c r="A792" s="1"/>
  <c r="A793" s="1"/>
  <c r="A794" s="1"/>
  <c r="A795" s="1"/>
  <c r="A796" s="1"/>
  <c r="A797" s="1"/>
  <c r="A798" s="1"/>
  <c r="A799" s="1"/>
  <c r="A800" s="1"/>
  <c r="A801" s="1"/>
  <c r="A802" s="1"/>
  <c r="A803" s="1"/>
  <c r="A804" s="1"/>
  <c r="A805" s="1"/>
  <c r="A806" s="1"/>
  <c r="A807" s="1"/>
  <c r="A808" s="1"/>
  <c r="A809" s="1"/>
  <c r="A810" s="1"/>
  <c r="A811" s="1"/>
  <c r="A812" s="1"/>
  <c r="A815" s="1"/>
  <c r="D873" l="1"/>
  <c r="A816" l="1"/>
  <c r="A817" s="1"/>
  <c r="A818" s="1"/>
  <c r="A819" s="1"/>
  <c r="A820" s="1"/>
  <c r="A821" s="1"/>
  <c r="A822" s="1"/>
  <c r="A823" s="1"/>
  <c r="A824" s="1"/>
  <c r="A825" s="1"/>
  <c r="A826" s="1"/>
  <c r="A827" s="1"/>
  <c r="A830" s="1"/>
  <c r="A831" s="1"/>
  <c r="A832" s="1"/>
  <c r="A833" s="1"/>
  <c r="A834" s="1"/>
  <c r="A835" s="1"/>
  <c r="A836" s="1"/>
  <c r="A837" s="1"/>
  <c r="A838" s="1"/>
  <c r="A839" s="1"/>
  <c r="A840" s="1"/>
  <c r="A841" s="1"/>
  <c r="A842" s="1"/>
  <c r="A843" s="1"/>
  <c r="A844" s="1"/>
  <c r="A845" s="1"/>
  <c r="A846" s="1"/>
  <c r="A847" s="1"/>
  <c r="A848" s="1"/>
  <c r="A849" s="1"/>
  <c r="A850" s="1"/>
  <c r="A851" s="1"/>
  <c r="A852" s="1"/>
  <c r="A853" s="1"/>
  <c r="A856" s="1"/>
  <c r="A857" s="1"/>
  <c r="A858" s="1"/>
  <c r="A859" s="1"/>
  <c r="A860" s="1"/>
  <c r="A861" s="1"/>
  <c r="A862" s="1"/>
  <c r="A863" s="1"/>
  <c r="A864" s="1"/>
  <c r="A865" s="1"/>
  <c r="A866" s="1"/>
  <c r="A867" s="1"/>
  <c r="A868" s="1"/>
  <c r="A869" s="1"/>
  <c r="A870" s="1"/>
  <c r="A871" s="1"/>
  <c r="A640"/>
  <c r="A641" s="1"/>
  <c r="A642" s="1"/>
  <c r="A643" s="1"/>
  <c r="A644" s="1"/>
  <c r="A645" s="1"/>
  <c r="A646" s="1"/>
  <c r="A647" s="1"/>
  <c r="A648" s="1"/>
  <c r="A649" s="1"/>
  <c r="A650" s="1"/>
  <c r="A651" s="1"/>
  <c r="A652" s="1"/>
  <c r="A653" s="1"/>
  <c r="A654" s="1"/>
  <c r="A655" s="1"/>
  <c r="A656" s="1"/>
  <c r="A657" s="1"/>
  <c r="A658" s="1"/>
  <c r="A659" s="1"/>
  <c r="A660" s="1"/>
  <c r="A661" s="1"/>
  <c r="A662" s="1"/>
  <c r="A663" s="1"/>
  <c r="A664" s="1"/>
  <c r="A665" s="1"/>
  <c r="A666" s="1"/>
  <c r="D217" l="1"/>
  <c r="D715" l="1"/>
  <c r="D675" l="1"/>
  <c r="A9" l="1"/>
  <c r="A10" s="1"/>
  <c r="A11" s="1"/>
  <c r="A12" s="1"/>
  <c r="A13" s="1"/>
  <c r="A14" s="1"/>
  <c r="A15" s="1"/>
  <c r="A16" s="1"/>
  <c r="A17" s="1"/>
  <c r="A18" s="1"/>
  <c r="A19" s="1"/>
  <c r="A20" s="1"/>
  <c r="A21" s="1"/>
  <c r="A22" s="1"/>
  <c r="A23" s="1"/>
  <c r="A24" s="1"/>
  <c r="A25" s="1"/>
  <c r="A26" s="1"/>
  <c r="A27" s="1"/>
  <c r="A28" s="1"/>
  <c r="A29" s="1"/>
  <c r="A30" s="1"/>
  <c r="A31" s="1"/>
  <c r="A32" s="1"/>
  <c r="A33" s="1"/>
  <c r="A34" s="1"/>
  <c r="A35" s="1"/>
  <c r="A36" s="1"/>
  <c r="D952" l="1"/>
  <c r="D729" s="1"/>
</calcChain>
</file>

<file path=xl/sharedStrings.xml><?xml version="1.0" encoding="utf-8"?>
<sst xmlns="http://schemas.openxmlformats.org/spreadsheetml/2006/main" count="950" uniqueCount="940">
  <si>
    <t>Колхидская, 29</t>
  </si>
  <si>
    <t>Кировский район</t>
  </si>
  <si>
    <t>Калининский район</t>
  </si>
  <si>
    <t>Дзержинский район</t>
  </si>
  <si>
    <t>Железнодорожный район</t>
  </si>
  <si>
    <t>Первомайский район</t>
  </si>
  <si>
    <t>Центральный район</t>
  </si>
  <si>
    <t>Сибиряков-Гвардейцев, 82</t>
  </si>
  <si>
    <t>Колхидская, 31</t>
  </si>
  <si>
    <t>Троллейная, 3/1</t>
  </si>
  <si>
    <t>Троллейная, 3</t>
  </si>
  <si>
    <t>Вертковская, 38</t>
  </si>
  <si>
    <t>Заельцовский район</t>
  </si>
  <si>
    <t>Ельцовская, 4/1</t>
  </si>
  <si>
    <t>Итого</t>
  </si>
  <si>
    <t>Киевская, 3</t>
  </si>
  <si>
    <t>Киевская, 3/1</t>
  </si>
  <si>
    <t>Щетинкина,66</t>
  </si>
  <si>
    <t>Державина, 13</t>
  </si>
  <si>
    <t>Каменская, 32</t>
  </si>
  <si>
    <t>Державина, 9</t>
  </si>
  <si>
    <t>Первомайская, 234</t>
  </si>
  <si>
    <t>Стартовая, 3</t>
  </si>
  <si>
    <t>Стартовая, 4</t>
  </si>
  <si>
    <t>Первомайская, 236</t>
  </si>
  <si>
    <t>Кавалерийская, 9</t>
  </si>
  <si>
    <t>Заречная, 6</t>
  </si>
  <si>
    <t>кол-во лифтов</t>
  </si>
  <si>
    <t>Ленинский    район</t>
  </si>
  <si>
    <t>Адрес  дома</t>
  </si>
  <si>
    <t>Новогодняя, 28/1</t>
  </si>
  <si>
    <t xml:space="preserve">№ </t>
  </si>
  <si>
    <t>Нарымская, 25</t>
  </si>
  <si>
    <t>Связистов, 15</t>
  </si>
  <si>
    <t>Волховская, 33а</t>
  </si>
  <si>
    <t>Геодезическая, 5/1</t>
  </si>
  <si>
    <t>Петропавловская, 5/1</t>
  </si>
  <si>
    <t>Фасадная, 15/1</t>
  </si>
  <si>
    <t>Титова, 11/1</t>
  </si>
  <si>
    <t>Котовского, 10/1</t>
  </si>
  <si>
    <t>Волховская, 33/1</t>
  </si>
  <si>
    <t>Волховская, 33</t>
  </si>
  <si>
    <t>Новосибирская, 10</t>
  </si>
  <si>
    <t>Плахотного, 72</t>
  </si>
  <si>
    <t>Троллейная, 1</t>
  </si>
  <si>
    <t>Степная, 41/1</t>
  </si>
  <si>
    <t>Невельского, 3</t>
  </si>
  <si>
    <t>Широкая, 27</t>
  </si>
  <si>
    <t xml:space="preserve">Плахотного, 74/2 </t>
  </si>
  <si>
    <t>Титова, 198/1</t>
  </si>
  <si>
    <t>Титова, 198/2</t>
  </si>
  <si>
    <t>Блюхера, 67/1</t>
  </si>
  <si>
    <t>Выставочная, 17</t>
  </si>
  <si>
    <t>Блюхера, 61/1</t>
  </si>
  <si>
    <t>Комсомольская, 14</t>
  </si>
  <si>
    <t>Тульская, 90/1</t>
  </si>
  <si>
    <t>Урманова, 1/1</t>
  </si>
  <si>
    <t>Тульская, 84</t>
  </si>
  <si>
    <t>Новогодняя, 24/2</t>
  </si>
  <si>
    <t>Зорге, 121</t>
  </si>
  <si>
    <t>Петухова, 104</t>
  </si>
  <si>
    <t>Петухова, 132</t>
  </si>
  <si>
    <t>Петухова, 76</t>
  </si>
  <si>
    <t>Оловозаводская, 1/2</t>
  </si>
  <si>
    <t>Мира, 59</t>
  </si>
  <si>
    <t>Зорге, 193/1</t>
  </si>
  <si>
    <t>Чигорина, 16</t>
  </si>
  <si>
    <t>Немировича-Данченко, 120/3</t>
  </si>
  <si>
    <t>Оловозаводская, 1/3</t>
  </si>
  <si>
    <t>Зорге, 133</t>
  </si>
  <si>
    <t>Чигорина, 6</t>
  </si>
  <si>
    <t>Кирова, 108</t>
  </si>
  <si>
    <t>Кирова, 108/1</t>
  </si>
  <si>
    <t>Лескова, 15</t>
  </si>
  <si>
    <t>Ельцовская, 2/1</t>
  </si>
  <si>
    <t>Ельцовская, 2/3</t>
  </si>
  <si>
    <t>Проспект Дзержинского, 1/1</t>
  </si>
  <si>
    <t>Лежена, 29/1</t>
  </si>
  <si>
    <t>Лежена, 23</t>
  </si>
  <si>
    <t>Лежена, 25</t>
  </si>
  <si>
    <t>Лежена, 27</t>
  </si>
  <si>
    <t>Лежена, 29</t>
  </si>
  <si>
    <t>Лежена, 31</t>
  </si>
  <si>
    <t>Учительская, 8/1</t>
  </si>
  <si>
    <t>Учительская, 10</t>
  </si>
  <si>
    <t>Дениса Давыдова, 7/1</t>
  </si>
  <si>
    <t>Лежена, 18</t>
  </si>
  <si>
    <t>Железнодорожная, 8</t>
  </si>
  <si>
    <t>Ядринцевская, 18</t>
  </si>
  <si>
    <t>Серебренниковская, 37</t>
  </si>
  <si>
    <t>Державина, 11</t>
  </si>
  <si>
    <t>Семьи Шамшиных, 12</t>
  </si>
  <si>
    <t>Народная, 50</t>
  </si>
  <si>
    <t>Народная, 52</t>
  </si>
  <si>
    <t>Березовая, 11</t>
  </si>
  <si>
    <t>Березовая, 13</t>
  </si>
  <si>
    <t>Березовая, 15</t>
  </si>
  <si>
    <t>Одоевского, 1/1</t>
  </si>
  <si>
    <t>Одоевского, 1/2</t>
  </si>
  <si>
    <t>Одоевского, 1/11</t>
  </si>
  <si>
    <t>Одоевского, 1/10</t>
  </si>
  <si>
    <t>Одоевского, 1/7</t>
  </si>
  <si>
    <t>Заречная, 4</t>
  </si>
  <si>
    <t>Аксенова, 44</t>
  </si>
  <si>
    <t>Новоселов, 14</t>
  </si>
  <si>
    <t>Тенистая, 25</t>
  </si>
  <si>
    <t>Механическая,1-я, 16</t>
  </si>
  <si>
    <t>Волховская,35</t>
  </si>
  <si>
    <t>Ударная,25</t>
  </si>
  <si>
    <t>Зорге,63</t>
  </si>
  <si>
    <t>Краснообск,217</t>
  </si>
  <si>
    <t>Доватора,19</t>
  </si>
  <si>
    <t>Красный проспект 102/2</t>
  </si>
  <si>
    <t>Серафимовича,15</t>
  </si>
  <si>
    <t>Щетинкина,49</t>
  </si>
  <si>
    <t>С.Шамшиных,41</t>
  </si>
  <si>
    <t>Ломоносова,61</t>
  </si>
  <si>
    <t>Державина,73</t>
  </si>
  <si>
    <t>Фрунзе,61</t>
  </si>
  <si>
    <t>Мичурина,24</t>
  </si>
  <si>
    <t>Шевченко 31</t>
  </si>
  <si>
    <t>Шевченко 33</t>
  </si>
  <si>
    <t>Шевченко,35</t>
  </si>
  <si>
    <t>Есенина,31/1</t>
  </si>
  <si>
    <t>Державина,20</t>
  </si>
  <si>
    <t>Фрунзе,63</t>
  </si>
  <si>
    <t>Первомайская,232</t>
  </si>
  <si>
    <t>Высоцкого,25</t>
  </si>
  <si>
    <t>Красный проспект 88</t>
  </si>
  <si>
    <t>Мичурина,18/1</t>
  </si>
  <si>
    <t>Революции,6</t>
  </si>
  <si>
    <t>Высоцкого,33</t>
  </si>
  <si>
    <t>Высоцкого,35</t>
  </si>
  <si>
    <t>Высоцкого,37</t>
  </si>
  <si>
    <t>Революции,10</t>
  </si>
  <si>
    <t>Орджоникидзе,33</t>
  </si>
  <si>
    <t>Высоцкого,45</t>
  </si>
  <si>
    <t>Кирова,114</t>
  </si>
  <si>
    <t>Ленинградская,101/1</t>
  </si>
  <si>
    <t>Ленинградская,101/2</t>
  </si>
  <si>
    <t>Гурьевская,78</t>
  </si>
  <si>
    <t>Крылова,4</t>
  </si>
  <si>
    <t>Орджоникидзе,27</t>
  </si>
  <si>
    <t>Жуковского,123</t>
  </si>
  <si>
    <t>Федосеева,2</t>
  </si>
  <si>
    <t>Кропоткина,261</t>
  </si>
  <si>
    <t>Обская,50/2</t>
  </si>
  <si>
    <t>Обская,69/1</t>
  </si>
  <si>
    <t>Обская,50</t>
  </si>
  <si>
    <t>Печатников,2</t>
  </si>
  <si>
    <t>Выборная,122/1</t>
  </si>
  <si>
    <t>Печатников,6</t>
  </si>
  <si>
    <t>Краснообск,219</t>
  </si>
  <si>
    <t>Абаканская,16А</t>
  </si>
  <si>
    <t>Варшавская,15</t>
  </si>
  <si>
    <t>Варшавская,15А</t>
  </si>
  <si>
    <t>Саввы Кожевникова,19 ( П )</t>
  </si>
  <si>
    <t>Выборная,144/1 (П)</t>
  </si>
  <si>
    <t>Котовского,3/2</t>
  </si>
  <si>
    <t>Котовского, 21/1 (П)</t>
  </si>
  <si>
    <t>Березовая,19</t>
  </si>
  <si>
    <t>Одоевского,1/9</t>
  </si>
  <si>
    <t>Ленина,90</t>
  </si>
  <si>
    <t>Новосибирская,4</t>
  </si>
  <si>
    <t>Кисловодская,4</t>
  </si>
  <si>
    <t>Краснообск, 102 (П)</t>
  </si>
  <si>
    <t>Троллейная,146  (П)</t>
  </si>
  <si>
    <t>Выборная,152</t>
  </si>
  <si>
    <t>Громова,17</t>
  </si>
  <si>
    <t>Выборная,122/2</t>
  </si>
  <si>
    <t>ВСЕГО</t>
  </si>
  <si>
    <t>Карла Маркса,22А</t>
  </si>
  <si>
    <t>Кирова,30</t>
  </si>
  <si>
    <t>Плахотного, 74</t>
  </si>
  <si>
    <t>Ключ-Камышенское Плато,14 (П)</t>
  </si>
  <si>
    <t xml:space="preserve">Красный факел,15 </t>
  </si>
  <si>
    <t>Краснообск,215</t>
  </si>
  <si>
    <t>Тайгинская, 26</t>
  </si>
  <si>
    <t>Мира, 59/2</t>
  </si>
  <si>
    <t>Шмидта,8</t>
  </si>
  <si>
    <t xml:space="preserve">КРАСНООБСК </t>
  </si>
  <si>
    <t xml:space="preserve">ОКТЯБРЬСКИЙ  РАЙОН </t>
  </si>
  <si>
    <t>Чемская,14</t>
  </si>
  <si>
    <t>Комсомольская,3</t>
  </si>
  <si>
    <t>2-я Обская,73</t>
  </si>
  <si>
    <t>Краснообск,214</t>
  </si>
  <si>
    <t>Приморская,33</t>
  </si>
  <si>
    <t>Ленинградская,139 (П)</t>
  </si>
  <si>
    <t>Невельского, 51</t>
  </si>
  <si>
    <t>Рогачева,11а</t>
  </si>
  <si>
    <t>Ленинградская,184</t>
  </si>
  <si>
    <t>Ленинградская,182</t>
  </si>
  <si>
    <t>Автогенная,73</t>
  </si>
  <si>
    <t>Лежена,10/2</t>
  </si>
  <si>
    <t>Толбухина,41</t>
  </si>
  <si>
    <t>Толбухина,41/2</t>
  </si>
  <si>
    <t>Чемская,2(П)</t>
  </si>
  <si>
    <t>Комсомольская,1(П)</t>
  </si>
  <si>
    <t>Доватора,35</t>
  </si>
  <si>
    <t>Комсомольская,31 (П)</t>
  </si>
  <si>
    <t xml:space="preserve">Доватора,37 </t>
  </si>
  <si>
    <t>Софийская,1/1</t>
  </si>
  <si>
    <r>
      <t xml:space="preserve">Краснообск,2 </t>
    </r>
    <r>
      <rPr>
        <sz val="11"/>
        <rFont val="Calibri"/>
        <family val="2"/>
        <charset val="204"/>
        <scheme val="minor"/>
      </rPr>
      <t>(П )</t>
    </r>
  </si>
  <si>
    <t>Есенина,10/2</t>
  </si>
  <si>
    <t>г.Обь, Чкалова,44</t>
  </si>
  <si>
    <t>Обская,139/1</t>
  </si>
  <si>
    <t>Вилюйская,24</t>
  </si>
  <si>
    <t>Дуси Ковальчук, 22</t>
  </si>
  <si>
    <t>Троллейная,158   (П)</t>
  </si>
  <si>
    <t>Полтавская,47</t>
  </si>
  <si>
    <t>Троллейная,160</t>
  </si>
  <si>
    <t>Троллейная,130</t>
  </si>
  <si>
    <t>Костычева,1</t>
  </si>
  <si>
    <t>Новосибирская,22</t>
  </si>
  <si>
    <t>Троллейная,22</t>
  </si>
  <si>
    <t>Бориса Богаткова 264/1</t>
  </si>
  <si>
    <t>Киевская,20</t>
  </si>
  <si>
    <t>Тихвинская,11/1</t>
  </si>
  <si>
    <t>Широкая,129</t>
  </si>
  <si>
    <t>Невельского,1/1</t>
  </si>
  <si>
    <t>Твардовского,22</t>
  </si>
  <si>
    <t>Виктора Уса,11/1</t>
  </si>
  <si>
    <t>Ударная,27/2</t>
  </si>
  <si>
    <t>Тульская,270/3</t>
  </si>
  <si>
    <t>Тульская,270/4</t>
  </si>
  <si>
    <t>Выборная,129/2</t>
  </si>
  <si>
    <t>Выборная,125/2</t>
  </si>
  <si>
    <t>Гоголя,201</t>
  </si>
  <si>
    <t>Выборная,124/1</t>
  </si>
  <si>
    <t>Выборная,122</t>
  </si>
  <si>
    <t>Выборная,129</t>
  </si>
  <si>
    <t>Авиастроителей,17</t>
  </si>
  <si>
    <t>Державина,92/1</t>
  </si>
  <si>
    <t>Державина,92/2</t>
  </si>
  <si>
    <t>Романова,60</t>
  </si>
  <si>
    <t>Выборная,124</t>
  </si>
  <si>
    <t>Обская,139</t>
  </si>
  <si>
    <t xml:space="preserve">Беловежская,8 </t>
  </si>
  <si>
    <t>Выборная,89/4</t>
  </si>
  <si>
    <t>Фрунзе,59/2</t>
  </si>
  <si>
    <t>Беловежская,4</t>
  </si>
  <si>
    <t>Северный 18/1</t>
  </si>
  <si>
    <t>Северный 17/1</t>
  </si>
  <si>
    <t>Северный 17/2</t>
  </si>
  <si>
    <t>Северный 18</t>
  </si>
  <si>
    <t>Северный 19/1</t>
  </si>
  <si>
    <t>Северный 14</t>
  </si>
  <si>
    <t>Северный 21</t>
  </si>
  <si>
    <t>Северный 23</t>
  </si>
  <si>
    <t>Северный 1</t>
  </si>
  <si>
    <t>Первомайская 14</t>
  </si>
  <si>
    <t>Первомайская 19</t>
  </si>
  <si>
    <t>Первомайская 21</t>
  </si>
  <si>
    <t>Островского 122</t>
  </si>
  <si>
    <t>Лелюха  26</t>
  </si>
  <si>
    <t>Островского 64</t>
  </si>
  <si>
    <t>Спортивная 11</t>
  </si>
  <si>
    <t>Карла Маркса 7</t>
  </si>
  <si>
    <t>Красный сокол 19</t>
  </si>
  <si>
    <t>Боровая 4/9</t>
  </si>
  <si>
    <t>Боровая 4/8</t>
  </si>
  <si>
    <t>Боровая 4/7</t>
  </si>
  <si>
    <t>Боровая 4/6</t>
  </si>
  <si>
    <t>Боровая 4/5</t>
  </si>
  <si>
    <t>Боровая 4/2</t>
  </si>
  <si>
    <t>Боровая 4/1</t>
  </si>
  <si>
    <t>Первомайская 123</t>
  </si>
  <si>
    <t>Первомайская 123 А</t>
  </si>
  <si>
    <t>Первомайская 125</t>
  </si>
  <si>
    <t>Первомайская 125 А</t>
  </si>
  <si>
    <t>Первомайская 127</t>
  </si>
  <si>
    <t>Красная Сибирь 136</t>
  </si>
  <si>
    <t>Красная Сибирь 134</t>
  </si>
  <si>
    <t>Красная Сибирь 138</t>
  </si>
  <si>
    <t>Красная Сибирь 122</t>
  </si>
  <si>
    <t>Красная Сибирь 136/1</t>
  </si>
  <si>
    <t>Рогачева 18а</t>
  </si>
  <si>
    <t>Рогачева 20а</t>
  </si>
  <si>
    <t>Рогачева 18</t>
  </si>
  <si>
    <t>Красная Сибирь 130</t>
  </si>
  <si>
    <t>Красная Сибирь 128</t>
  </si>
  <si>
    <t>Красная Сибирь 103</t>
  </si>
  <si>
    <t>Красная Сибирь 107</t>
  </si>
  <si>
    <t>Красная Сибирь 123</t>
  </si>
  <si>
    <t>Красная Сибирь 124</t>
  </si>
  <si>
    <t>Красная Сибирь 120</t>
  </si>
  <si>
    <t>Микрорайон 49а</t>
  </si>
  <si>
    <t>Микрорайон 48а</t>
  </si>
  <si>
    <t>Микрорайон 41</t>
  </si>
  <si>
    <t>Красная Сибирь 96</t>
  </si>
  <si>
    <t>Красная Сибирь 97</t>
  </si>
  <si>
    <t>Красная Сибирь 106</t>
  </si>
  <si>
    <t>Красная Сибирь 102</t>
  </si>
  <si>
    <t>Красная Сибирь 132</t>
  </si>
  <si>
    <t>г. Обь</t>
  </si>
  <si>
    <t>Красноярская,38</t>
  </si>
  <si>
    <t>Микрорайон,46</t>
  </si>
  <si>
    <t>Лежена,17</t>
  </si>
  <si>
    <t>Выборная, 129/1</t>
  </si>
  <si>
    <t xml:space="preserve"> </t>
  </si>
  <si>
    <r>
      <t>Забалуева, 64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</si>
  <si>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 xml:space="preserve">Толстого,3/1   </t>
  </si>
  <si>
    <t xml:space="preserve">Лежена,13 </t>
  </si>
  <si>
    <t>Твардовского,22/1</t>
  </si>
  <si>
    <t>Печатников,1</t>
  </si>
  <si>
    <t>Авиастроителей,1</t>
  </si>
  <si>
    <t>Герцена, 10</t>
  </si>
  <si>
    <t>Первомайская,120/1</t>
  </si>
  <si>
    <t>Федосеева,1</t>
  </si>
  <si>
    <t>2-я Портовая,4</t>
  </si>
  <si>
    <t>Виктора Уса,15</t>
  </si>
  <si>
    <t>Восход,46</t>
  </si>
  <si>
    <t xml:space="preserve">Баумана 3/1 </t>
  </si>
  <si>
    <t>Экваторная, 11</t>
  </si>
  <si>
    <t>Краснообск, 7а</t>
  </si>
  <si>
    <t>Невельского,81</t>
  </si>
  <si>
    <t xml:space="preserve">Твардовского,22/2 </t>
  </si>
  <si>
    <t>Твардовского,22/6</t>
  </si>
  <si>
    <t>Невельского,59</t>
  </si>
  <si>
    <t xml:space="preserve">Героев Революции,10 </t>
  </si>
  <si>
    <t>Котовского,50</t>
  </si>
  <si>
    <t>Высоцкого,51</t>
  </si>
  <si>
    <t>Мясниковой, 8/1</t>
  </si>
  <si>
    <t>Гоголя,200</t>
  </si>
  <si>
    <t>Краснообск,226</t>
  </si>
  <si>
    <t>Виктора Уса,7</t>
  </si>
  <si>
    <t>Виктора Уса,11</t>
  </si>
  <si>
    <t>Хилокская,1Б</t>
  </si>
  <si>
    <t>Хилокская,1В</t>
  </si>
  <si>
    <t>Вавилова,1</t>
  </si>
  <si>
    <t>Авиастроителей,19</t>
  </si>
  <si>
    <t>Романова,60/1</t>
  </si>
  <si>
    <t>Ленинградская,273</t>
  </si>
  <si>
    <t>Семьи Шамшиных,18</t>
  </si>
  <si>
    <t>Бориса Богаткова,194/5</t>
  </si>
  <si>
    <t>Краснообск, 204</t>
  </si>
  <si>
    <t>Советский район</t>
  </si>
  <si>
    <t>Колхидская,7</t>
  </si>
  <si>
    <t>Ватутина,85а</t>
  </si>
  <si>
    <t xml:space="preserve">Немировича-Данченко,120/6 </t>
  </si>
  <si>
    <t>Кошурникова,4</t>
  </si>
  <si>
    <t>Селезнева,32</t>
  </si>
  <si>
    <t>Экваторная,10</t>
  </si>
  <si>
    <t>Рельсовая, 7</t>
  </si>
  <si>
    <t>Линейная, 49</t>
  </si>
  <si>
    <t>Троллейная,21</t>
  </si>
  <si>
    <t>Кропоткина,106</t>
  </si>
  <si>
    <t>Невельского,55</t>
  </si>
  <si>
    <t>Красная Сибирь 118</t>
  </si>
  <si>
    <t>Забалуева,70</t>
  </si>
  <si>
    <t>Чкалова,74</t>
  </si>
  <si>
    <t>Гэсстроевская,2/2</t>
  </si>
  <si>
    <t>Забалуева,78</t>
  </si>
  <si>
    <t>Бердышева,5</t>
  </si>
  <si>
    <t xml:space="preserve">Тихвинская, 14 </t>
  </si>
  <si>
    <t xml:space="preserve">Экваторная,1         </t>
  </si>
  <si>
    <t>Березовая,1</t>
  </si>
  <si>
    <t xml:space="preserve">Лазурная,20 </t>
  </si>
  <si>
    <t>П- размещение в подъезде.</t>
  </si>
  <si>
    <t>20 Партсъезда, 11</t>
  </si>
  <si>
    <r>
      <t xml:space="preserve">Лежена,11 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</si>
  <si>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Широкая,137/1</t>
  </si>
  <si>
    <t>Лесосечная,8</t>
  </si>
  <si>
    <t>Лебедевского,3</t>
  </si>
  <si>
    <t xml:space="preserve">Этажность </t>
  </si>
  <si>
    <t>Немировича-Данченко,30/1</t>
  </si>
  <si>
    <t>9-й Гвардейской дивизии, 17 (П)</t>
  </si>
  <si>
    <t>9-й Гвардейской дивизии, 5</t>
  </si>
  <si>
    <t xml:space="preserve">9-й Гвардейской дивизии, 1 </t>
  </si>
  <si>
    <t>9-й Гвардейской дивизии, 4 (П)</t>
  </si>
  <si>
    <t>Немировича-Данченко, 20/3</t>
  </si>
  <si>
    <t>Пермская, 57/1  (П)</t>
  </si>
  <si>
    <t>Итого часть 2:</t>
  </si>
  <si>
    <t>Итого часть 1:</t>
  </si>
  <si>
    <t>Пархоменко,23</t>
  </si>
  <si>
    <t>Троллейная,7</t>
  </si>
  <si>
    <t>Блюхера,30</t>
  </si>
  <si>
    <t>Пархоменко,25</t>
  </si>
  <si>
    <t>Плахотного,76</t>
  </si>
  <si>
    <t>Пархоменко,90</t>
  </si>
  <si>
    <t>Плахотного,74/1</t>
  </si>
  <si>
    <t>Пархоменко,102</t>
  </si>
  <si>
    <t>Невельского, 83</t>
  </si>
  <si>
    <t>Громова,17/2</t>
  </si>
  <si>
    <t>Сибиряков-Гвардейцев,44/4</t>
  </si>
  <si>
    <t>Оловозаводская,43</t>
  </si>
  <si>
    <t>Кирова,110</t>
  </si>
  <si>
    <t>Кирова,112</t>
  </si>
  <si>
    <t xml:space="preserve">Бориса Богаткова,194/4 </t>
  </si>
  <si>
    <t>Октябрьский район, часть 2("МЖК")</t>
  </si>
  <si>
    <t xml:space="preserve">Октябрьский район, часть 3 (Пединститут) </t>
  </si>
  <si>
    <t>Выборная,106/1</t>
  </si>
  <si>
    <t>Выборная,91/1</t>
  </si>
  <si>
    <t>Ключ-Камышенское плато,9</t>
  </si>
  <si>
    <t>Ельцовская,2</t>
  </si>
  <si>
    <t>Балакирева, 1</t>
  </si>
  <si>
    <t>Кропоткина,128/3</t>
  </si>
  <si>
    <t>Вавилова,3</t>
  </si>
  <si>
    <t>Красный проспект,173/1</t>
  </si>
  <si>
    <t>Аэропорта,58/1</t>
  </si>
  <si>
    <t>Кошурникова,2</t>
  </si>
  <si>
    <t>Кошурникова,12</t>
  </si>
  <si>
    <t>Доватора,15/1</t>
  </si>
  <si>
    <t>Толбухина,2</t>
  </si>
  <si>
    <t>Толбухина,35/3</t>
  </si>
  <si>
    <t>Толбухина,27/2</t>
  </si>
  <si>
    <t>Доватора,31</t>
  </si>
  <si>
    <t>Бориса Богаткова,270</t>
  </si>
  <si>
    <t>Лежена,9</t>
  </si>
  <si>
    <t>Кошурникова,53/1</t>
  </si>
  <si>
    <t>Кошурникова,53/2</t>
  </si>
  <si>
    <t>Новая Заря,11</t>
  </si>
  <si>
    <t>Сибирская,39</t>
  </si>
  <si>
    <t>Владимировский спуск,9/1</t>
  </si>
  <si>
    <t>Гоголя,51</t>
  </si>
  <si>
    <t>Державина,92</t>
  </si>
  <si>
    <t>Объединения,35/2</t>
  </si>
  <si>
    <t>Макаренко, 7/1</t>
  </si>
  <si>
    <t>Олеко Дундича, 27</t>
  </si>
  <si>
    <t>Героев Революции,66</t>
  </si>
  <si>
    <t>Марии Ульяновой, 8</t>
  </si>
  <si>
    <t>Шмидта,1</t>
  </si>
  <si>
    <t>Марии Ульяновой, 20</t>
  </si>
  <si>
    <t>Молодости,30</t>
  </si>
  <si>
    <t>Динамовцев,19</t>
  </si>
  <si>
    <t>Динамовцев,21</t>
  </si>
  <si>
    <t>Молодости,26</t>
  </si>
  <si>
    <t>Героев труда,35А</t>
  </si>
  <si>
    <t>Труженников,5</t>
  </si>
  <si>
    <t>г.Обь,Военный городок,126</t>
  </si>
  <si>
    <t>г.Обь,Военный городок,124</t>
  </si>
  <si>
    <t>Зорге, 88 (П)</t>
  </si>
  <si>
    <t>Виктора Уса, 7/1</t>
  </si>
  <si>
    <t xml:space="preserve">        Кировский район, часть 2 (Северо-Чемской ж/м) </t>
  </si>
  <si>
    <t>Итого:</t>
  </si>
  <si>
    <t>Лескова,19  ( П )</t>
  </si>
  <si>
    <t xml:space="preserve">Итого часть 1: </t>
  </si>
  <si>
    <t xml:space="preserve">Лазурная,16 </t>
  </si>
  <si>
    <r>
      <t>Лазурная,2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</si>
  <si>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 xml:space="preserve">Итого часть 2: </t>
  </si>
  <si>
    <t>Итого  часть 3:</t>
  </si>
  <si>
    <t>Дачная,23/5</t>
  </si>
  <si>
    <t>Есенина,10 (П)  (кроме 8-го подъезда)</t>
  </si>
  <si>
    <t>Гусинобродское шоссе,11</t>
  </si>
  <si>
    <t>Итого часть  1:</t>
  </si>
  <si>
    <t>Проспект Дзержинского, 10/1 ( П )</t>
  </si>
  <si>
    <t>25 лет Октября, 11</t>
  </si>
  <si>
    <t>Ученическая, 2Б</t>
  </si>
  <si>
    <t>Газонная, 1Б</t>
  </si>
  <si>
    <t>Узорная, 3</t>
  </si>
  <si>
    <t>Узорная, 7</t>
  </si>
  <si>
    <t>Узорная, 9</t>
  </si>
  <si>
    <t>Героев Революции, 16</t>
  </si>
  <si>
    <t>Героев Революции, 32</t>
  </si>
  <si>
    <t>Марата, 1</t>
  </si>
  <si>
    <t>Марата, 6</t>
  </si>
  <si>
    <t>Первомайская, 150</t>
  </si>
  <si>
    <t>Баумана, 4</t>
  </si>
  <si>
    <t>Героев Революции, 32/1</t>
  </si>
  <si>
    <t>Героев Революции, 32/2</t>
  </si>
  <si>
    <t>Красный Факел, 43</t>
  </si>
  <si>
    <t>Маяковского,17</t>
  </si>
  <si>
    <t>Первомайская, 220</t>
  </si>
  <si>
    <t>Шмидта, 3</t>
  </si>
  <si>
    <t>Шмидта, 6/1</t>
  </si>
  <si>
    <t>Шмидта, 6</t>
  </si>
  <si>
    <t>Шмидта, 10</t>
  </si>
  <si>
    <t>Героев Революции, 107</t>
  </si>
  <si>
    <t>г.Обь,Калинина,д20</t>
  </si>
  <si>
    <t>г.Обь,Большая,д.37</t>
  </si>
  <si>
    <t>1905 года, 83</t>
  </si>
  <si>
    <t>1905 года,28</t>
  </si>
  <si>
    <t>Березовая, 3</t>
  </si>
  <si>
    <t>Березовая, 7/2</t>
  </si>
  <si>
    <t>Одоевского, 5</t>
  </si>
  <si>
    <t>Одоевского, 19</t>
  </si>
  <si>
    <r>
      <t>Первомайский район, часть 2</t>
    </r>
    <r>
      <rPr>
        <b/>
        <sz val="12"/>
        <color theme="1"/>
        <rFont val="Calibri"/>
        <family val="2"/>
        <charset val="204"/>
        <scheme val="minor"/>
      </rPr>
      <t xml:space="preserve"> (микрорайон "Весенний " и "старая" Первомайка)</t>
    </r>
  </si>
  <si>
    <t>Баумана, 3/3</t>
  </si>
  <si>
    <t>Баумана, 3/2</t>
  </si>
  <si>
    <t>Баумана, 3/4</t>
  </si>
  <si>
    <t>Советский район,  часть 1 ("ОбьГЭС")</t>
  </si>
  <si>
    <t>Гидромонтажная, 47</t>
  </si>
  <si>
    <t>ИТОГО  часть 1 :</t>
  </si>
  <si>
    <t>Советский район, часть 2 (Правый берег )</t>
  </si>
  <si>
    <t>Лесосечная,4  (кроме 2 подъезда)</t>
  </si>
  <si>
    <t>г.Обь, ЖКО аэропорта,26/1</t>
  </si>
  <si>
    <t>г.Обь, ЖКО аэропорта,25</t>
  </si>
  <si>
    <t>ВСЕГО по г. Новосибирску, г. Обь и пос. Краснообск:</t>
  </si>
  <si>
    <t xml:space="preserve">Герцена, 8/1 </t>
  </si>
  <si>
    <t xml:space="preserve">Колхидская,5 </t>
  </si>
  <si>
    <t>Связистов, 1</t>
  </si>
  <si>
    <t>Танкистов, 3</t>
  </si>
  <si>
    <t>Беловежская, 4/1</t>
  </si>
  <si>
    <t>Новая Заря,9</t>
  </si>
  <si>
    <t>Фрунзе,49</t>
  </si>
  <si>
    <t>Крылова,34</t>
  </si>
  <si>
    <t xml:space="preserve">Березовая, 2 </t>
  </si>
  <si>
    <t xml:space="preserve">Пришвина, 2/1 </t>
  </si>
  <si>
    <t xml:space="preserve">Ученическая, 1 </t>
  </si>
  <si>
    <t>Механическая,1-я, 2/1</t>
  </si>
  <si>
    <t>Героев Революции, 30/1</t>
  </si>
  <si>
    <t xml:space="preserve">Героев труда,33А </t>
  </si>
  <si>
    <t xml:space="preserve">Выборная,110   (без 1-го подъезда)  </t>
  </si>
  <si>
    <r>
      <t>Комсомольская, 8</t>
    </r>
    <r>
      <rPr>
        <sz val="11"/>
        <color rgb="FFFF0000"/>
        <rFont val="Calibri"/>
        <family val="2"/>
        <charset val="204"/>
        <scheme val="minor"/>
      </rPr>
      <t xml:space="preserve"> </t>
    </r>
  </si>
  <si>
    <t>Комсомольская, 4 (П)</t>
  </si>
  <si>
    <t>Есенина, 8/6</t>
  </si>
  <si>
    <t xml:space="preserve">Лежена, 27/1 </t>
  </si>
  <si>
    <t>Толбухина,25 (П)</t>
  </si>
  <si>
    <t>Писарева, 82</t>
  </si>
  <si>
    <t>Петухова,118</t>
  </si>
  <si>
    <t>Саввы Кожевникова,3</t>
  </si>
  <si>
    <t>Герцена, 6/1</t>
  </si>
  <si>
    <t xml:space="preserve">Первомайская,226  </t>
  </si>
  <si>
    <t>Первомайская,230</t>
  </si>
  <si>
    <t xml:space="preserve">Заречная,8 </t>
  </si>
  <si>
    <t>Первомайская,228</t>
  </si>
  <si>
    <t>Геодезическая,17/1</t>
  </si>
  <si>
    <t>1905 года, 2</t>
  </si>
  <si>
    <t xml:space="preserve">Рябиновая,10/1 </t>
  </si>
  <si>
    <t>Краснообск, 8</t>
  </si>
  <si>
    <t xml:space="preserve">Твардовского, 20 </t>
  </si>
  <si>
    <t>Краснообск, 213</t>
  </si>
  <si>
    <t>Попова,11/1</t>
  </si>
  <si>
    <t>Попова 11/2</t>
  </si>
  <si>
    <t>Попова 33</t>
  </si>
  <si>
    <t>Попова 35б</t>
  </si>
  <si>
    <t>Попова 37</t>
  </si>
  <si>
    <t>Попова 9</t>
  </si>
  <si>
    <t>Вокзальная 12</t>
  </si>
  <si>
    <t>Вокзальная 24</t>
  </si>
  <si>
    <t>Островского 55</t>
  </si>
  <si>
    <t>Островского 75</t>
  </si>
  <si>
    <t>Островского 79</t>
  </si>
  <si>
    <t>Лелюха 3</t>
  </si>
  <si>
    <t>Ленина  40/1</t>
  </si>
  <si>
    <t>Ленина 44/1</t>
  </si>
  <si>
    <t>Карла Маркса,4</t>
  </si>
  <si>
    <t>Карла Маркса,21</t>
  </si>
  <si>
    <t>Комсомольская, 32</t>
  </si>
  <si>
    <t>Боровая 4/3</t>
  </si>
  <si>
    <t>Боровая 4/4</t>
  </si>
  <si>
    <t>Боровая 4/10</t>
  </si>
  <si>
    <t>Микрорайон 42</t>
  </si>
  <si>
    <t>Красная Сибирь 98</t>
  </si>
  <si>
    <t>ИТОГО Бердск:</t>
  </si>
  <si>
    <t>Бердск, часть 1 (микрорайон "Северный")</t>
  </si>
  <si>
    <r>
      <t xml:space="preserve">Лунная,1              </t>
    </r>
    <r>
      <rPr>
        <sz val="11"/>
        <color rgb="FFFF0000"/>
        <rFont val="Calibri"/>
        <family val="2"/>
        <charset val="204"/>
        <scheme val="minor"/>
      </rPr>
      <t xml:space="preserve">  </t>
    </r>
  </si>
  <si>
    <t xml:space="preserve">Рогачева,24       </t>
  </si>
  <si>
    <t xml:space="preserve">Первомайская 127 А   </t>
  </si>
  <si>
    <t xml:space="preserve">Северный 8        </t>
  </si>
  <si>
    <t>г.Бердск</t>
  </si>
  <si>
    <t>Невельского,5</t>
  </si>
  <si>
    <t>Кропоткина,98/1</t>
  </si>
  <si>
    <t>Галущака,15</t>
  </si>
  <si>
    <t xml:space="preserve">Рогачева,1     </t>
  </si>
  <si>
    <t>Красный проспект, 100</t>
  </si>
  <si>
    <t>Красный проспект, 87/1</t>
  </si>
  <si>
    <t>Песчаная,3</t>
  </si>
  <si>
    <t>Северный, 19</t>
  </si>
  <si>
    <t>Первомайская 11</t>
  </si>
  <si>
    <t>Кропоткина,269</t>
  </si>
  <si>
    <t>Свердлова, 12</t>
  </si>
  <si>
    <t xml:space="preserve">Боровая 4/1а     </t>
  </si>
  <si>
    <t>Красная Сибирь, 101</t>
  </si>
  <si>
    <t>Красная Сибирь, 100</t>
  </si>
  <si>
    <t>Широкая,133/2</t>
  </si>
  <si>
    <t xml:space="preserve">Тенистая, 27 </t>
  </si>
  <si>
    <t>Владимировская, 21</t>
  </si>
  <si>
    <t>Челюскинцев, 44</t>
  </si>
  <si>
    <t>Мясниковой, 10</t>
  </si>
  <si>
    <t>Михаила Немыткина, 5</t>
  </si>
  <si>
    <t xml:space="preserve">Пушкина, 166        </t>
  </si>
  <si>
    <t>ИТОГО  часть 2:</t>
  </si>
  <si>
    <t>2-я Заводская,11/1</t>
  </si>
  <si>
    <t>2-я Заводская,11/2</t>
  </si>
  <si>
    <t>Лунная,14</t>
  </si>
  <si>
    <t>Виктора Уса, 2</t>
  </si>
  <si>
    <t>Виктора Уса, 4</t>
  </si>
  <si>
    <t>Зыряновская, 55 (кроме 3 подъезда)</t>
  </si>
  <si>
    <t>Красный проспект, 179/1</t>
  </si>
  <si>
    <t>Мясниковой , 8/2</t>
  </si>
  <si>
    <t>Кропоткина, 138</t>
  </si>
  <si>
    <t>Кропоткина, 130/2 </t>
  </si>
  <si>
    <t>Кропоткина, 130/3</t>
  </si>
  <si>
    <t>Ипподромская, 44</t>
  </si>
  <si>
    <t>Народная, 24</t>
  </si>
  <si>
    <t>Народная, 28/1</t>
  </si>
  <si>
    <t>Театральная, 42</t>
  </si>
  <si>
    <t xml:space="preserve">Макаренко, 22 </t>
  </si>
  <si>
    <t>Макаренко, 7</t>
  </si>
  <si>
    <t>Столетова, 25</t>
  </si>
  <si>
    <t>Столетова, 32</t>
  </si>
  <si>
    <t>Михаила Немыткина, 12 </t>
  </si>
  <si>
    <t>Мясниковой, 8</t>
  </si>
  <si>
    <t>Тюленина, 12</t>
  </si>
  <si>
    <t>Фадеева, 66/4</t>
  </si>
  <si>
    <t>Фадеева, 66/5</t>
  </si>
  <si>
    <t>Фадеева, 66</t>
  </si>
  <si>
    <t>Фадеева, 66/8</t>
  </si>
  <si>
    <t>г.Обь, Геодезическая, 74</t>
  </si>
  <si>
    <t>Северный, 5</t>
  </si>
  <si>
    <t>Северный, 16</t>
  </si>
  <si>
    <t>Северный 19/2</t>
  </si>
  <si>
    <t>Северный,20</t>
  </si>
  <si>
    <t>Северный ,3</t>
  </si>
  <si>
    <t>Комсомольская,2Г</t>
  </si>
  <si>
    <t>Карла Маркса, 24</t>
  </si>
  <si>
    <t>Боровая 1А</t>
  </si>
  <si>
    <t>Красная Сибирь ,112</t>
  </si>
  <si>
    <t>Вокзальная 2</t>
  </si>
  <si>
    <t>Комсомольская,24</t>
  </si>
  <si>
    <t>Бердск, часть 2 (Центр-1)</t>
  </si>
  <si>
    <t xml:space="preserve">Комсомольская,40  </t>
  </si>
  <si>
    <t>Бердск, часть 3 (Центр-2)</t>
  </si>
  <si>
    <t>Боровая 4/10а</t>
  </si>
  <si>
    <t>Звездная,4</t>
  </si>
  <si>
    <t>Звездная,6</t>
  </si>
  <si>
    <t>Комсомольская,28а</t>
  </si>
  <si>
    <t>Олега Кошевого,6</t>
  </si>
  <si>
    <t>Карла Маркса, 36</t>
  </si>
  <si>
    <t>Микрорайон, 50</t>
  </si>
  <si>
    <t>Краснообск,201 (кроме 2-го подъезда)</t>
  </si>
  <si>
    <t>Приморская, 10/1</t>
  </si>
  <si>
    <t>Героев Революции,70</t>
  </si>
  <si>
    <t xml:space="preserve">Северный, 19/2 РКЦ     </t>
  </si>
  <si>
    <t>Ленина, 13а</t>
  </si>
  <si>
    <t>Ленина, 31/1 РКЦ</t>
  </si>
  <si>
    <t>Ленина, 29/1 РКЦ</t>
  </si>
  <si>
    <t>Ленина, 18 РКЦ</t>
  </si>
  <si>
    <t>Островского, 77</t>
  </si>
  <si>
    <t>Островского 122 РКЦ</t>
  </si>
  <si>
    <t xml:space="preserve">Островского, 174 РКЦ             </t>
  </si>
  <si>
    <t>Бердск, часть 4 (микрорайон "Молодёжный")</t>
  </si>
  <si>
    <t>Бердск, часть 5 (микрорайон "Космический")</t>
  </si>
  <si>
    <t>Бердск, часть 6 (микрорайон "Берёзовый")</t>
  </si>
  <si>
    <t>Павлова, 6 РКЦ</t>
  </si>
  <si>
    <t>Бердск, часть 7 (район "Гермес")</t>
  </si>
  <si>
    <t>Нагорная 18</t>
  </si>
  <si>
    <t>Нагорная,22</t>
  </si>
  <si>
    <t>ИТОГО </t>
  </si>
  <si>
    <t>г. Искитим</t>
  </si>
  <si>
    <t>Юбилейный проспект, 21</t>
  </si>
  <si>
    <t>ИТОГО  часть 6:</t>
  </si>
  <si>
    <t>ИТОГО  часть 7:</t>
  </si>
  <si>
    <t>ИТОГО  часть 5:</t>
  </si>
  <si>
    <t>ИТОГО  часть 4:</t>
  </si>
  <si>
    <t>ИТОГО  часть 3:</t>
  </si>
  <si>
    <t xml:space="preserve">Узорная, 1/1 </t>
  </si>
  <si>
    <t>Красный проспект, 96</t>
  </si>
  <si>
    <t>Широкая,125</t>
  </si>
  <si>
    <t>Высоцкого,53</t>
  </si>
  <si>
    <t xml:space="preserve">Ул.Узорная, 11       </t>
  </si>
  <si>
    <t>Первомайская,176</t>
  </si>
  <si>
    <t>Шмидта,12</t>
  </si>
  <si>
    <t xml:space="preserve">Ленина, 11       </t>
  </si>
  <si>
    <t>Ключевая,53</t>
  </si>
  <si>
    <t>Ключевая,55</t>
  </si>
  <si>
    <t>Черемушная  4/1 РКЦ</t>
  </si>
  <si>
    <t>Первомайская, 129А</t>
  </si>
  <si>
    <t>Красная Сибирь 128 РКЦ</t>
  </si>
  <si>
    <t>Индустриальный микрорайон, 46</t>
  </si>
  <si>
    <t>пгт Линёво</t>
  </si>
  <si>
    <t>4 микрорайон 6</t>
  </si>
  <si>
    <t>4 микрорайон 7</t>
  </si>
  <si>
    <t>4 микрорайон 8</t>
  </si>
  <si>
    <t>4 микрорайон 9</t>
  </si>
  <si>
    <t xml:space="preserve">4 микрорайон 10 </t>
  </si>
  <si>
    <t>4 микрорайон 11</t>
  </si>
  <si>
    <t>4 микрорайон 13</t>
  </si>
  <si>
    <t>4 микрорайон 14</t>
  </si>
  <si>
    <t>Ветеранов Войны бульвар 20</t>
  </si>
  <si>
    <t>Ветеранов Войны бульвар 26</t>
  </si>
  <si>
    <t>Ветеранов Войны бульвар 30</t>
  </si>
  <si>
    <t xml:space="preserve">Весенняя 5 </t>
  </si>
  <si>
    <t>Коммунистический пр-т 5/2</t>
  </si>
  <si>
    <t>Коммунистический пр-т 5/3</t>
  </si>
  <si>
    <t>Коммунистический пр-т 5/4</t>
  </si>
  <si>
    <t>Коммунистический пр-т 5/5</t>
  </si>
  <si>
    <t xml:space="preserve">Коммунистический пр-т 5/6 </t>
  </si>
  <si>
    <t>Коммунистический пр-т 6/3</t>
  </si>
  <si>
    <t>Коммунистический пр-т 14</t>
  </si>
  <si>
    <t>Мира проспект 24</t>
  </si>
  <si>
    <t>Мира проспект 32</t>
  </si>
  <si>
    <t>Мира проспект 42/1</t>
  </si>
  <si>
    <t>Мира проспект 42/2</t>
  </si>
  <si>
    <t>Юбилейный проспект 3</t>
  </si>
  <si>
    <t>Юбилейный проспект 7</t>
  </si>
  <si>
    <t>Юбилейный проспект 7а</t>
  </si>
  <si>
    <t xml:space="preserve">Цены на размещение  рекламы по разным районам отличаются </t>
  </si>
  <si>
    <t>Северная, 13</t>
  </si>
  <si>
    <t>Фрунзе, 49/1</t>
  </si>
  <si>
    <t>Героев Революции, 21</t>
  </si>
  <si>
    <t>Подгорный микрорайон, 31 </t>
  </si>
  <si>
    <t>Гребенщикова, 8</t>
  </si>
  <si>
    <t xml:space="preserve">Кропоткина,130  (П) </t>
  </si>
  <si>
    <t>Чемская, 36А</t>
  </si>
  <si>
    <t>Михаила Кулагина, 35</t>
  </si>
  <si>
    <t>Толбухина ,21   </t>
  </si>
  <si>
    <t>Волочаевская, 53  </t>
  </si>
  <si>
    <t>Сибирская,37</t>
  </si>
  <si>
    <t>Приморская,10/5</t>
  </si>
  <si>
    <t>Приморская,10/6</t>
  </si>
  <si>
    <t>Выборная,116 (кроме 4 подъезда)</t>
  </si>
  <si>
    <t>Микрорайон, 16а</t>
  </si>
  <si>
    <t>Микрорайон, 46а</t>
  </si>
  <si>
    <t>Индустриальный микрорайон, 33</t>
  </si>
  <si>
    <t>ИТОГО  часть 1:</t>
  </si>
  <si>
    <t>Линёво, часть 1</t>
  </si>
  <si>
    <t>Линёво, часть 2</t>
  </si>
  <si>
    <t xml:space="preserve">Гусинобродское шоссе, 19    </t>
  </si>
  <si>
    <t>Одоевского, 1/8 (кроме 4-го и 6-го подъезда)</t>
  </si>
  <si>
    <t>Индустриальный микрорайон, 45</t>
  </si>
  <si>
    <t>Комсомольская, 15</t>
  </si>
  <si>
    <t>Советская, 287</t>
  </si>
  <si>
    <t>Бориса Богаткова ,192/5</t>
  </si>
  <si>
    <t>Ударная, 23</t>
  </si>
  <si>
    <t>Ударная,31</t>
  </si>
  <si>
    <t xml:space="preserve">Петухова,130/1 </t>
  </si>
  <si>
    <t>Заречная, 9</t>
  </si>
  <si>
    <t>Михаила Немыткина, 10 (П)</t>
  </si>
  <si>
    <t>Высоцкого,49 (в 1-м и 3-м подъездах без грузовых лифтов)</t>
  </si>
  <si>
    <t>Немировича-Данченко, 2Б</t>
  </si>
  <si>
    <t>Высоцкого,40    </t>
  </si>
  <si>
    <t>Высоцкого,40/1  </t>
  </si>
  <si>
    <t>Красный проспект,232 (П)</t>
  </si>
  <si>
    <t>Авиастроителей,27   </t>
  </si>
  <si>
    <t xml:space="preserve">Орджоникидзе, 47 </t>
  </si>
  <si>
    <t xml:space="preserve">Богдана Хмельницкого,76/1 </t>
  </si>
  <si>
    <t xml:space="preserve">Лесосечная,2 </t>
  </si>
  <si>
    <t>Жуковского, 106</t>
  </si>
  <si>
    <t>Железнодорожная, 8/1 (без 4 подъезда)</t>
  </si>
  <si>
    <t>Богдана Хмельницкого, 76  (без пассажирского лифта)</t>
  </si>
  <si>
    <t>Карла Маркса, 57</t>
  </si>
  <si>
    <t>Островского, 81</t>
  </si>
  <si>
    <t>Юбилейный проспект, 17</t>
  </si>
  <si>
    <t>Индустриальный микрорайон, 37</t>
  </si>
  <si>
    <t>Связистов, 3/1</t>
  </si>
  <si>
    <t xml:space="preserve">Станиславского, 36 </t>
  </si>
  <si>
    <t>Петухова, 56</t>
  </si>
  <si>
    <t>Олеко Дундича, 3</t>
  </si>
  <si>
    <t>Ленинский район, часть 1 (восточная часть)</t>
  </si>
  <si>
    <t>Кировский район, часть 1 (жилмассивы Затулинский, Сибиряков-Гвардейцев, Мира)</t>
  </si>
  <si>
    <t>Римского-Корсакова 1-ый пер., 3</t>
  </si>
  <si>
    <t>Римского-Корсакого,1-ый пер., 3/1</t>
  </si>
  <si>
    <t>Титова, 198 (5, 6, 7, 8 подъезды)</t>
  </si>
  <si>
    <t>Выборная, 158/1</t>
  </si>
  <si>
    <t>Ленина, 83 РКЦ</t>
  </si>
  <si>
    <t>Юбилейный проспект, 13</t>
  </si>
  <si>
    <t>Индустриальный микрорайон, 54</t>
  </si>
  <si>
    <t>Индустриальный микрорайон, 56</t>
  </si>
  <si>
    <t>Ватутина,9/1</t>
  </si>
  <si>
    <t>Ватутина, 11/2</t>
  </si>
  <si>
    <t>Римского-Корсакова 1-ый пер., 5 </t>
  </si>
  <si>
    <t xml:space="preserve">Полтавская,45 </t>
  </si>
  <si>
    <t>Гусинобродское шоссе,25 (без 4-го подъезда)</t>
  </si>
  <si>
    <t>Сибиряков-Гвардейцев,44/7</t>
  </si>
  <si>
    <t>Одоевского, 9</t>
  </si>
  <si>
    <t>г.Обь,ЖКО аэропорта,28</t>
  </si>
  <si>
    <t>Ленина, 23а</t>
  </si>
  <si>
    <t>Ленина, 126</t>
  </si>
  <si>
    <t>Ключевая, 53/1</t>
  </si>
  <si>
    <t>Первомайский район, часть 1 (микрорайон "Березовый", КСМ, Матвеевка)</t>
  </si>
  <si>
    <t xml:space="preserve">Есенина,10/1 </t>
  </si>
  <si>
    <t>Софийская, 1/2</t>
  </si>
  <si>
    <t xml:space="preserve">2-я Портовая,6 </t>
  </si>
  <si>
    <t xml:space="preserve">Комсомольская, 14 </t>
  </si>
  <si>
    <t>Чехова, 273</t>
  </si>
  <si>
    <t xml:space="preserve">Героев Революции, 12/1 </t>
  </si>
  <si>
    <t>Экваторная, 16 (без 1-го подъезда)</t>
  </si>
  <si>
    <t xml:space="preserve">Экваторная, 18 (без 2-го и 3-го подъездов) </t>
  </si>
  <si>
    <t xml:space="preserve">Гоголя,  237 </t>
  </si>
  <si>
    <t>Киевская,23 (без 3-го подъезда)</t>
  </si>
  <si>
    <t>Забалуева, 90</t>
  </si>
  <si>
    <t>Итого : часть 2</t>
  </si>
  <si>
    <t>Итого часть 3:</t>
  </si>
  <si>
    <t>Толстого, 3</t>
  </si>
  <si>
    <t>Сибирская, 42 (временно убраны 4 рамки)</t>
  </si>
  <si>
    <t>Героев Революции, 19</t>
  </si>
  <si>
    <t>Узловая,8/1</t>
  </si>
  <si>
    <t>Коммунистическая,11</t>
  </si>
  <si>
    <t>Фрунзе, 49/2</t>
  </si>
  <si>
    <t>г.Обь, Вокзальная,48</t>
  </si>
  <si>
    <t>г.Обь, Вокзальная,68</t>
  </si>
  <si>
    <t>Краснообск, 246</t>
  </si>
  <si>
    <t>Ключевая, 51</t>
  </si>
  <si>
    <t>Ключевая, 57/1</t>
  </si>
  <si>
    <t>Ключевая, 57/2</t>
  </si>
  <si>
    <t>Юбилейный проспект, 19</t>
  </si>
  <si>
    <t>Абаканская,16</t>
  </si>
  <si>
    <t>Костычева,20 (подъезды 1, 2 и 7)</t>
  </si>
  <si>
    <t>Бориса Богаткова, 218</t>
  </si>
  <si>
    <t>Лазурная,14</t>
  </si>
  <si>
    <t xml:space="preserve">Троллейная, 148 </t>
  </si>
  <si>
    <t xml:space="preserve">Молодости,22 </t>
  </si>
  <si>
    <t>Октябрьский район, часть 1 (от Пролетарской до "Золотой Нивы")</t>
  </si>
  <si>
    <t xml:space="preserve">Бориса Богаткова,194/2 </t>
  </si>
  <si>
    <t>Бориса Богаткова,194/6</t>
  </si>
  <si>
    <t>Бориса Богаткова, 208/2</t>
  </si>
  <si>
    <t>Бориса Богаткова, 208/3</t>
  </si>
  <si>
    <t>Бориса Богаткова, 219</t>
  </si>
  <si>
    <t>Бориса Богаткова, 221</t>
  </si>
  <si>
    <t xml:space="preserve">Военная, 18 </t>
  </si>
  <si>
    <t>Стофато, 3/1</t>
  </si>
  <si>
    <t>Стофато, 9</t>
  </si>
  <si>
    <t>Стофато, 10</t>
  </si>
  <si>
    <t xml:space="preserve">Итого часть 4: </t>
  </si>
  <si>
    <t xml:space="preserve">Лазурная, 22 </t>
  </si>
  <si>
    <t xml:space="preserve">Октябрьский район, часть 4 (от Пролетарской до Большевистской) </t>
  </si>
  <si>
    <t>Лунная, 51</t>
  </si>
  <si>
    <t>Красная Сибирь, 108</t>
  </si>
  <si>
    <t>Красная Сибирь 117</t>
  </si>
  <si>
    <t>Красная Сибирь 119</t>
  </si>
  <si>
    <t>Красная Сибирь 121</t>
  </si>
  <si>
    <t>Лунная,2</t>
  </si>
  <si>
    <t>Лунная,13</t>
  </si>
  <si>
    <t>Рогачева,20</t>
  </si>
  <si>
    <t>Героев Революции, 17</t>
  </si>
  <si>
    <t>Красный проспект, 87 (кроме 5 подъезда)</t>
  </si>
  <si>
    <t>Залесского, 5</t>
  </si>
  <si>
    <t>Молодости, 46 (без 3 подъезда)</t>
  </si>
  <si>
    <t>Экваторная,3 (без 1 подъезда)</t>
  </si>
  <si>
    <t xml:space="preserve">Немировича-Данченко, 16/1 </t>
  </si>
  <si>
    <t>Зорге ,257/1 (кроме 6 подъезда) </t>
  </si>
  <si>
    <t>Зорге, 74</t>
  </si>
  <si>
    <t>Зорге, 227</t>
  </si>
  <si>
    <t>Сержанта Коротаева,1</t>
  </si>
  <si>
    <t xml:space="preserve">Саввы Кожевникова, 15 (П) </t>
  </si>
  <si>
    <t>Краснообск,212 (кроме 4-го подъезда)</t>
  </si>
  <si>
    <t xml:space="preserve">Гаранина, 21 </t>
  </si>
  <si>
    <t xml:space="preserve">Линейная, 53/1 </t>
  </si>
  <si>
    <t xml:space="preserve">Итого часть  2: </t>
  </si>
  <si>
    <t>Вокзальная магистраль, 5</t>
  </si>
  <si>
    <t>Твардовского,22/5 (без 3-го подъезда)</t>
  </si>
  <si>
    <t>Молодости, 24 (без 6 подъезда)</t>
  </si>
  <si>
    <t>Микрорайон, 58/1 РКЦ</t>
  </si>
  <si>
    <t>Твардовского,22/3</t>
  </si>
  <si>
    <t>ИТОГО Советский район (74+53):</t>
  </si>
  <si>
    <t>Дзержинский район,  часть 2 (Толбухина, Доватора, Гусинобродское шоссе)</t>
  </si>
  <si>
    <t>Калининский район,  часть 2 (Объединения, Снегири, Родники, Северный посёлок)</t>
  </si>
  <si>
    <t>Дениса Давыдова, 9</t>
  </si>
  <si>
    <t>Дениса Давыдова, 11</t>
  </si>
  <si>
    <t>Дениса Давыдова, 12</t>
  </si>
  <si>
    <t>Дениса Давыдова, 13</t>
  </si>
  <si>
    <t>ИТОГО часть 2:</t>
  </si>
  <si>
    <t>ИТОГО Линёво:</t>
  </si>
  <si>
    <t>Кошурникова, 41</t>
  </si>
  <si>
    <t xml:space="preserve">Есенина, 12/2 </t>
  </si>
  <si>
    <t>Советская, 36/1 (только 3-й подъезд)</t>
  </si>
  <si>
    <t>Дуси Ковальчук,16</t>
  </si>
  <si>
    <t>Линейная, 31/1 (кроме 7-го подъезда)</t>
  </si>
  <si>
    <t>Линейная, 33/1</t>
  </si>
  <si>
    <t>Линейная, 43</t>
  </si>
  <si>
    <t>Линейная, 45/1</t>
  </si>
  <si>
    <t>Переездная, 64/1</t>
  </si>
  <si>
    <t>Плановая, 50</t>
  </si>
  <si>
    <t>Рельсовая, 1</t>
  </si>
  <si>
    <t>Рельсовая, 5</t>
  </si>
  <si>
    <t>Тимирязева, 58/1</t>
  </si>
  <si>
    <t>Холодильная, 13</t>
  </si>
  <si>
    <t>Линейная, 31</t>
  </si>
  <si>
    <t>Ленинский район, часть 4 (Юго-Западный и Станиславский жилмассивы)</t>
  </si>
  <si>
    <t>Итого часть 4:</t>
  </si>
  <si>
    <t>Виктора Уса, 9</t>
  </si>
  <si>
    <t>Виктора Уса, 13</t>
  </si>
  <si>
    <t xml:space="preserve">Кошурникова, 37/1 </t>
  </si>
  <si>
    <t xml:space="preserve">Лежена, 8 </t>
  </si>
  <si>
    <t>Лежена, 12</t>
  </si>
  <si>
    <t xml:space="preserve">Лежена, 19 </t>
  </si>
  <si>
    <t xml:space="preserve">Горский микрорайон, 1 </t>
  </si>
  <si>
    <t xml:space="preserve">Горский микрорайон, 53 </t>
  </si>
  <si>
    <t xml:space="preserve">Немировича-Данченко, 14/4 </t>
  </si>
  <si>
    <t>Ударная, 25/1</t>
  </si>
  <si>
    <t xml:space="preserve">Выборная, 101/7 </t>
  </si>
  <si>
    <t xml:space="preserve">Бориса Богаткова, 253/4  </t>
  </si>
  <si>
    <t>Титова, 232/1 (новый дом)</t>
  </si>
  <si>
    <t>Выборная, 91/3</t>
  </si>
  <si>
    <t>Бориса Богаткова, 243/1</t>
  </si>
  <si>
    <t xml:space="preserve">Есенина, 43/1 </t>
  </si>
  <si>
    <t xml:space="preserve">Гусинобродское шоссе, 31 </t>
  </si>
  <si>
    <t>Маяковского, 24/1  (ремонт лифтов в 1 и 3 подъездах)</t>
  </si>
  <si>
    <t>Ленинский район, часть 3 (Западный жилмассив)</t>
  </si>
  <si>
    <t>Ленинский район, часть 2 (Троллейный жилмассив, Затон)</t>
  </si>
  <si>
    <t>Широкая, 117 (новый дом)</t>
  </si>
  <si>
    <t>Оловозаводская, 1/4 (новый дом)</t>
  </si>
  <si>
    <t>Громова, 14/1 (новый дом)</t>
  </si>
  <si>
    <t>Горский микрорайон, 39</t>
  </si>
  <si>
    <t>Урманова, 1 (ремонт лифтов окончен)</t>
  </si>
  <si>
    <t>Горский микрорайон, 82 (новый дом)</t>
  </si>
  <si>
    <r>
      <t xml:space="preserve">Горский микрорайон, 69/1 (новый дом) </t>
    </r>
    <r>
      <rPr>
        <sz val="11"/>
        <color theme="1"/>
        <rFont val="Calibri"/>
        <family val="2"/>
        <charset val="204"/>
        <scheme val="minor"/>
      </rPr>
      <t>в 1 подъезде, пассаж. лифт</t>
    </r>
  </si>
  <si>
    <r>
      <t xml:space="preserve">Горский микрорайон, 76 (новый дом) </t>
    </r>
    <r>
      <rPr>
        <sz val="11"/>
        <color theme="1"/>
        <rFont val="Calibri"/>
        <family val="2"/>
        <charset val="204"/>
        <scheme val="minor"/>
      </rPr>
      <t>только пассаж. лифты</t>
    </r>
  </si>
  <si>
    <r>
      <t xml:space="preserve">Горский микрорайон, 78 (новый дом) </t>
    </r>
    <r>
      <rPr>
        <sz val="11"/>
        <color theme="1"/>
        <rFont val="Calibri"/>
        <family val="2"/>
        <charset val="204"/>
        <scheme val="minor"/>
      </rPr>
      <t>только пассаж. лифты</t>
    </r>
  </si>
  <si>
    <r>
      <t xml:space="preserve">Горский микрорайон, 84 (новый дом) </t>
    </r>
    <r>
      <rPr>
        <sz val="11"/>
        <color theme="1"/>
        <rFont val="Calibri"/>
        <family val="2"/>
        <charset val="204"/>
        <scheme val="minor"/>
      </rPr>
      <t>только пассаж. лифты</t>
    </r>
  </si>
  <si>
    <r>
      <t xml:space="preserve">Горский микрорайон, 86 (новый дом) </t>
    </r>
    <r>
      <rPr>
        <sz val="11"/>
        <color theme="1"/>
        <rFont val="Calibri"/>
        <family val="2"/>
        <charset val="204"/>
        <scheme val="minor"/>
      </rPr>
      <t>во 2-4 подъездах, только пассаж. лифты</t>
    </r>
  </si>
  <si>
    <t xml:space="preserve">Проспект Дзержинского, 12 </t>
  </si>
  <si>
    <t>Проспект Дзержинского, 34/2 (кроме 3 и 4 подьездов в пассажирских)</t>
  </si>
  <si>
    <t>Есенина, 8/1</t>
  </si>
  <si>
    <t>Есенина, 8/2</t>
  </si>
  <si>
    <t>Есенина, 8/3</t>
  </si>
  <si>
    <t>Есенина, 8/5</t>
  </si>
  <si>
    <t>Красина, 60</t>
  </si>
  <si>
    <t>Королева, 10/1 (с 1 по 3 подъезд)</t>
  </si>
  <si>
    <t xml:space="preserve">Королева, 14/2 </t>
  </si>
  <si>
    <t>Республиканская, 10/1</t>
  </si>
  <si>
    <t>Учительская, 52</t>
  </si>
  <si>
    <t>1905 года, 17/2         </t>
  </si>
  <si>
    <t>Калининский район,  часть 1 (Б. Хмельницкого, 25 лет Октября, Авиастроителей)</t>
  </si>
  <si>
    <t>Дзержинский район,  часть 1 (Проспект Дзержинского, "Золотая Нива", Есенина)</t>
  </si>
  <si>
    <t>Ученическая, 2А (ремонт  3 лифтов с октября 2019)</t>
  </si>
  <si>
    <t>ИТОГО Первомайский район (174+184):</t>
  </si>
  <si>
    <t>Широкая, 1/1 (1 лифт на ремонте с 08.10.19)</t>
  </si>
  <si>
    <t>Гэсстроевская,2/1 (кроме 2 подъезда)</t>
  </si>
  <si>
    <t>Сибревкома, 4 (новый дом)</t>
  </si>
  <si>
    <t>Крылова, 63 (новый дом)</t>
  </si>
  <si>
    <t>ИТОГО Калининский район (99+98):</t>
  </si>
  <si>
    <t>Римского-Корсакова,21 (ремонт лифтов с 01.11.19)</t>
  </si>
  <si>
    <t>Проспект Карла Маркса, 39 (П) (рамка восстановлена)</t>
  </si>
  <si>
    <t>Полтавская, 25 (новый дом)</t>
  </si>
  <si>
    <t>Лежена, 15 (новый дом)</t>
  </si>
  <si>
    <t>ИТОГО  Дзержинский район (182+83):</t>
  </si>
  <si>
    <t>Горького, 3</t>
  </si>
  <si>
    <t>Горького, 2</t>
  </si>
  <si>
    <t>Горького, 4</t>
  </si>
  <si>
    <t>Горького, 5</t>
  </si>
  <si>
    <t>Высоцкого,31 (ремонт 11 лифтов с ноября)</t>
  </si>
  <si>
    <t>Мичурина,20/1 (ремонт 3 лифтов с 11.11.19)</t>
  </si>
  <si>
    <t>Никитина,70 (без 2-го подъезда)</t>
  </si>
  <si>
    <t xml:space="preserve">Широкая,137 (кроме 1 подъезда) </t>
  </si>
  <si>
    <t>Забалуева, 88 (новый дом)</t>
  </si>
  <si>
    <t>Невельского,73 (кроме 5 подъезда )</t>
  </si>
  <si>
    <r>
      <t xml:space="preserve">ИТОГО Ленинский район </t>
    </r>
    <r>
      <rPr>
        <b/>
        <sz val="12"/>
        <color theme="1"/>
        <rFont val="Calibri"/>
        <family val="2"/>
        <charset val="204"/>
        <scheme val="minor"/>
      </rPr>
      <t>(167+160+105+131):</t>
    </r>
  </si>
  <si>
    <t xml:space="preserve">Зорге, 68 (кроме 4 и 5 подъезда!) </t>
  </si>
  <si>
    <t xml:space="preserve">Краснообск, 108 </t>
  </si>
  <si>
    <t>Краснообск, 104 (новый дом)</t>
  </si>
  <si>
    <t>Выборная, 154</t>
  </si>
  <si>
    <t>Выборная, 131 (новый дом)</t>
  </si>
  <si>
    <t xml:space="preserve">Сибиряков-Гвардейцев,44/6 (возвращены 4-й, 6-й и 7-й подъезды) </t>
  </si>
  <si>
    <r>
      <t xml:space="preserve">ИТОГО  Кировский район </t>
    </r>
    <r>
      <rPr>
        <b/>
        <sz val="12"/>
        <color theme="1"/>
        <rFont val="Calibri"/>
        <family val="2"/>
        <charset val="204"/>
        <scheme val="minor"/>
      </rPr>
      <t>(159+162)</t>
    </r>
  </si>
  <si>
    <t>Бориса Богаткова, 207 (кроме 3 подъезда, возвращён 2-й подъезд)</t>
  </si>
  <si>
    <t>ИТОГО  ОКТЯБРЬСКИЙ район (115+88+115+141):</t>
  </si>
  <si>
    <r>
      <t xml:space="preserve"> Адресная база рекламоносителей </t>
    </r>
    <r>
      <rPr>
        <b/>
        <sz val="14"/>
        <rFont val="Calibri"/>
        <family val="2"/>
        <charset val="204"/>
        <scheme val="minor"/>
      </rPr>
      <t xml:space="preserve">                                   </t>
    </r>
  </si>
</sst>
</file>

<file path=xl/styles.xml><?xml version="1.0" encoding="utf-8"?>
<styleSheet xmlns="http://schemas.openxmlformats.org/spreadsheetml/2006/main">
  <fonts count="34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b/>
      <i/>
      <sz val="12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6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b/>
      <i/>
      <sz val="14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2"/>
      <color theme="1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b/>
      <sz val="14"/>
      <name val="Calibri"/>
      <family val="2"/>
      <charset val="204"/>
      <scheme val="minor"/>
    </font>
    <font>
      <b/>
      <u/>
      <sz val="11"/>
      <color theme="1"/>
      <name val="Calibri"/>
      <family val="2"/>
      <charset val="204"/>
      <scheme val="minor"/>
    </font>
    <font>
      <b/>
      <u/>
      <sz val="12"/>
      <color theme="1"/>
      <name val="Calibri"/>
      <family val="2"/>
      <charset val="204"/>
      <scheme val="minor"/>
    </font>
    <font>
      <b/>
      <u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</font>
    <font>
      <sz val="11"/>
      <color rgb="FF000000"/>
      <name val="Calibri"/>
      <family val="2"/>
      <charset val="204"/>
    </font>
    <font>
      <i/>
      <sz val="11"/>
      <color theme="1"/>
      <name val="Calibri"/>
      <family val="2"/>
      <charset val="204"/>
      <scheme val="minor"/>
    </font>
    <font>
      <i/>
      <sz val="9"/>
      <color theme="1"/>
      <name val="Calibri"/>
      <family val="2"/>
      <charset val="204"/>
      <scheme val="minor"/>
    </font>
    <font>
      <b/>
      <i/>
      <sz val="11"/>
      <color theme="1"/>
      <name val="Calibri"/>
      <family val="2"/>
      <charset val="204"/>
      <scheme val="minor"/>
    </font>
    <font>
      <b/>
      <i/>
      <sz val="9"/>
      <color theme="1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b/>
      <i/>
      <sz val="11"/>
      <color rgb="FFFF0000"/>
      <name val="Calibri"/>
      <family val="2"/>
      <charset val="204"/>
      <scheme val="minor"/>
    </font>
    <font>
      <b/>
      <i/>
      <sz val="9"/>
      <color rgb="FFFF0000"/>
      <name val="Calibri"/>
      <family val="2"/>
      <charset val="204"/>
      <scheme val="minor"/>
    </font>
    <font>
      <sz val="9"/>
      <color rgb="FFFF0000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i/>
      <sz val="12"/>
      <color rgb="FFFF0000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b/>
      <i/>
      <sz val="14"/>
      <color rgb="FFFF0000"/>
      <name val="Calibri"/>
      <family val="2"/>
      <charset val="20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FF"/>
        <bgColor indexed="64"/>
      </patternFill>
    </fill>
  </fills>
  <borders count="6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medium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43">
    <xf numFmtId="0" fontId="0" fillId="0" borderId="0" xfId="0"/>
    <xf numFmtId="0" fontId="0" fillId="0" borderId="0" xfId="0" applyBorder="1"/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0" fontId="4" fillId="0" borderId="0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0" fillId="0" borderId="0" xfId="0" applyAlignment="1">
      <alignment horizontal="center" vertical="center"/>
    </xf>
    <xf numFmtId="0" fontId="8" fillId="0" borderId="6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3" fillId="3" borderId="9" xfId="0" applyFont="1" applyFill="1" applyBorder="1" applyAlignment="1">
      <alignment horizontal="center" vertical="center" wrapText="1"/>
    </xf>
    <xf numFmtId="0" fontId="8" fillId="0" borderId="26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0" fillId="0" borderId="6" xfId="0" applyBorder="1" applyAlignment="1">
      <alignment horizontal="center"/>
    </xf>
    <xf numFmtId="14" fontId="2" fillId="0" borderId="0" xfId="0" applyNumberFormat="1" applyFont="1" applyBorder="1" applyAlignment="1">
      <alignment horizontal="center"/>
    </xf>
    <xf numFmtId="0" fontId="3" fillId="3" borderId="8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8" fillId="0" borderId="2" xfId="0" applyFont="1" applyBorder="1" applyAlignment="1">
      <alignment horizontal="center"/>
    </xf>
    <xf numFmtId="0" fontId="10" fillId="0" borderId="10" xfId="0" applyFont="1" applyBorder="1" applyAlignment="1">
      <alignment horizontal="center"/>
    </xf>
    <xf numFmtId="0" fontId="0" fillId="5" borderId="28" xfId="0" applyFill="1" applyBorder="1" applyAlignment="1">
      <alignment horizontal="center"/>
    </xf>
    <xf numFmtId="0" fontId="9" fillId="0" borderId="0" xfId="0" applyFont="1" applyBorder="1"/>
    <xf numFmtId="0" fontId="0" fillId="2" borderId="0" xfId="0" applyFill="1"/>
    <xf numFmtId="0" fontId="11" fillId="0" borderId="0" xfId="0" applyFont="1"/>
    <xf numFmtId="0" fontId="0" fillId="0" borderId="25" xfId="0" applyBorder="1" applyAlignment="1">
      <alignment horizontal="center"/>
    </xf>
    <xf numFmtId="0" fontId="8" fillId="5" borderId="23" xfId="0" applyFont="1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16" fillId="0" borderId="5" xfId="0" applyFont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5" borderId="27" xfId="0" applyFont="1" applyFill="1" applyBorder="1"/>
    <xf numFmtId="0" fontId="0" fillId="2" borderId="13" xfId="0" applyFill="1" applyBorder="1" applyAlignment="1">
      <alignment horizontal="center"/>
    </xf>
    <xf numFmtId="0" fontId="0" fillId="2" borderId="14" xfId="0" applyFill="1" applyBorder="1" applyAlignment="1">
      <alignment horizontal="center"/>
    </xf>
    <xf numFmtId="0" fontId="0" fillId="5" borderId="15" xfId="0" applyFill="1" applyBorder="1" applyAlignment="1">
      <alignment horizontal="center"/>
    </xf>
    <xf numFmtId="0" fontId="0" fillId="0" borderId="33" xfId="0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0" fontId="16" fillId="2" borderId="0" xfId="0" applyFont="1" applyFill="1" applyBorder="1" applyAlignment="1">
      <alignment horizontal="center" vertical="center"/>
    </xf>
    <xf numFmtId="0" fontId="0" fillId="5" borderId="22" xfId="0" applyFont="1" applyFill="1" applyBorder="1" applyAlignment="1">
      <alignment horizontal="center"/>
    </xf>
    <xf numFmtId="0" fontId="8" fillId="0" borderId="34" xfId="0" applyFont="1" applyBorder="1" applyAlignment="1">
      <alignment horizontal="center"/>
    </xf>
    <xf numFmtId="0" fontId="0" fillId="0" borderId="13" xfId="0" applyBorder="1"/>
    <xf numFmtId="0" fontId="0" fillId="0" borderId="25" xfId="0" applyBorder="1"/>
    <xf numFmtId="0" fontId="0" fillId="0" borderId="35" xfId="0" applyBorder="1" applyAlignment="1">
      <alignment horizontal="center"/>
    </xf>
    <xf numFmtId="0" fontId="1" fillId="2" borderId="1" xfId="0" applyFont="1" applyFill="1" applyBorder="1"/>
    <xf numFmtId="0" fontId="0" fillId="5" borderId="37" xfId="0" applyFill="1" applyBorder="1" applyAlignment="1">
      <alignment horizontal="center"/>
    </xf>
    <xf numFmtId="0" fontId="0" fillId="0" borderId="14" xfId="0" applyBorder="1"/>
    <xf numFmtId="0" fontId="0" fillId="0" borderId="14" xfId="0" applyBorder="1" applyAlignment="1">
      <alignment horizontal="center"/>
    </xf>
    <xf numFmtId="0" fontId="2" fillId="0" borderId="1" xfId="0" applyFont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5" fillId="0" borderId="0" xfId="0" applyFont="1" applyBorder="1" applyAlignment="1">
      <alignment horizontal="center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14" xfId="0" applyFill="1" applyBorder="1"/>
    <xf numFmtId="0" fontId="0" fillId="0" borderId="35" xfId="0" applyFont="1" applyBorder="1" applyAlignment="1">
      <alignment horizontal="center"/>
    </xf>
    <xf numFmtId="0" fontId="0" fillId="2" borderId="20" xfId="0" applyFill="1" applyBorder="1" applyAlignment="1">
      <alignment horizontal="center"/>
    </xf>
    <xf numFmtId="0" fontId="0" fillId="2" borderId="35" xfId="0" applyFont="1" applyFill="1" applyBorder="1" applyAlignment="1">
      <alignment horizontal="center"/>
    </xf>
    <xf numFmtId="0" fontId="0" fillId="2" borderId="35" xfId="0" applyFill="1" applyBorder="1" applyAlignment="1">
      <alignment horizontal="center"/>
    </xf>
    <xf numFmtId="0" fontId="0" fillId="2" borderId="39" xfId="0" applyFill="1" applyBorder="1" applyAlignment="1">
      <alignment horizontal="center"/>
    </xf>
    <xf numFmtId="0" fontId="3" fillId="3" borderId="30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0" fontId="8" fillId="2" borderId="26" xfId="0" applyFont="1" applyFill="1" applyBorder="1" applyAlignment="1">
      <alignment horizontal="center"/>
    </xf>
    <xf numFmtId="0" fontId="3" fillId="5" borderId="32" xfId="0" applyFont="1" applyFill="1" applyBorder="1" applyAlignment="1">
      <alignment horizontal="center"/>
    </xf>
    <xf numFmtId="0" fontId="8" fillId="5" borderId="32" xfId="0" applyFont="1" applyFill="1" applyBorder="1" applyAlignment="1">
      <alignment horizontal="center"/>
    </xf>
    <xf numFmtId="0" fontId="0" fillId="2" borderId="38" xfId="0" applyFill="1" applyBorder="1" applyAlignment="1">
      <alignment horizontal="center"/>
    </xf>
    <xf numFmtId="0" fontId="8" fillId="2" borderId="40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/>
    </xf>
    <xf numFmtId="0" fontId="3" fillId="2" borderId="43" xfId="0" applyFont="1" applyFill="1" applyBorder="1" applyAlignment="1">
      <alignment horizontal="center" vertical="center"/>
    </xf>
    <xf numFmtId="0" fontId="3" fillId="0" borderId="6" xfId="0" applyFont="1" applyBorder="1" applyAlignment="1">
      <alignment horizontal="center"/>
    </xf>
    <xf numFmtId="0" fontId="3" fillId="4" borderId="15" xfId="0" applyFont="1" applyFill="1" applyBorder="1" applyAlignment="1">
      <alignment horizontal="center" vertical="center"/>
    </xf>
    <xf numFmtId="0" fontId="3" fillId="4" borderId="0" xfId="0" applyFont="1" applyFill="1" applyBorder="1" applyAlignment="1">
      <alignment horizontal="center" vertical="center"/>
    </xf>
    <xf numFmtId="0" fontId="18" fillId="0" borderId="0" xfId="0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0" fontId="18" fillId="6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center"/>
    </xf>
    <xf numFmtId="0" fontId="2" fillId="0" borderId="44" xfId="0" applyFont="1" applyBorder="1" applyAlignment="1">
      <alignment horizontal="center"/>
    </xf>
    <xf numFmtId="0" fontId="0" fillId="0" borderId="35" xfId="0" applyBorder="1"/>
    <xf numFmtId="0" fontId="2" fillId="2" borderId="1" xfId="0" applyFont="1" applyFill="1" applyBorder="1" applyAlignment="1">
      <alignment horizontal="center"/>
    </xf>
    <xf numFmtId="0" fontId="0" fillId="0" borderId="38" xfId="0" applyBorder="1"/>
    <xf numFmtId="0" fontId="8" fillId="0" borderId="38" xfId="0" applyFont="1" applyBorder="1" applyAlignment="1">
      <alignment horizontal="center"/>
    </xf>
    <xf numFmtId="0" fontId="8" fillId="0" borderId="35" xfId="0" applyFont="1" applyBorder="1" applyAlignment="1">
      <alignment horizontal="center"/>
    </xf>
    <xf numFmtId="0" fontId="8" fillId="0" borderId="39" xfId="0" applyFont="1" applyBorder="1" applyAlignment="1">
      <alignment horizontal="center"/>
    </xf>
    <xf numFmtId="0" fontId="1" fillId="0" borderId="0" xfId="0" applyFont="1"/>
    <xf numFmtId="0" fontId="2" fillId="0" borderId="5" xfId="0" applyFont="1" applyBorder="1" applyAlignment="1">
      <alignment horizontal="center"/>
    </xf>
    <xf numFmtId="0" fontId="0" fillId="4" borderId="9" xfId="0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8" fillId="4" borderId="7" xfId="0" applyFont="1" applyFill="1" applyBorder="1" applyAlignment="1">
      <alignment horizontal="center"/>
    </xf>
    <xf numFmtId="0" fontId="0" fillId="0" borderId="38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34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5" fillId="0" borderId="35" xfId="0" applyFont="1" applyBorder="1"/>
    <xf numFmtId="0" fontId="0" fillId="0" borderId="39" xfId="0" applyFill="1" applyBorder="1"/>
    <xf numFmtId="0" fontId="0" fillId="2" borderId="39" xfId="0" applyFont="1" applyFill="1" applyBorder="1" applyAlignment="1">
      <alignment horizontal="center"/>
    </xf>
    <xf numFmtId="0" fontId="3" fillId="4" borderId="9" xfId="0" applyFont="1" applyFill="1" applyBorder="1" applyAlignment="1">
      <alignment horizontal="center" vertical="center"/>
    </xf>
    <xf numFmtId="0" fontId="0" fillId="2" borderId="38" xfId="0" applyFont="1" applyFill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0" fillId="0" borderId="5" xfId="0" applyFont="1" applyBorder="1" applyAlignment="1">
      <alignment horizontal="center"/>
    </xf>
    <xf numFmtId="0" fontId="3" fillId="5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0" fillId="0" borderId="35" xfId="0" applyBorder="1" applyAlignment="1">
      <alignment horizontal="left"/>
    </xf>
    <xf numFmtId="0" fontId="0" fillId="5" borderId="7" xfId="0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/>
    </xf>
    <xf numFmtId="0" fontId="0" fillId="0" borderId="35" xfId="0" applyBorder="1" applyAlignment="1">
      <alignment horizontal="center" vertical="center"/>
    </xf>
    <xf numFmtId="0" fontId="0" fillId="0" borderId="5" xfId="0" applyBorder="1" applyAlignment="1">
      <alignment horizontal="center"/>
    </xf>
    <xf numFmtId="0" fontId="0" fillId="2" borderId="38" xfId="0" applyFont="1" applyFill="1" applyBorder="1" applyAlignment="1">
      <alignment horizontal="center"/>
    </xf>
    <xf numFmtId="0" fontId="0" fillId="0" borderId="38" xfId="0" applyFont="1" applyBorder="1" applyAlignment="1">
      <alignment horizontal="center" vertical="center"/>
    </xf>
    <xf numFmtId="0" fontId="0" fillId="0" borderId="35" xfId="0" applyFont="1" applyBorder="1" applyAlignment="1">
      <alignment horizontal="center" vertical="center"/>
    </xf>
    <xf numFmtId="0" fontId="16" fillId="0" borderId="10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/>
    </xf>
    <xf numFmtId="0" fontId="8" fillId="0" borderId="41" xfId="0" applyFont="1" applyBorder="1" applyAlignment="1">
      <alignment horizontal="center"/>
    </xf>
    <xf numFmtId="0" fontId="20" fillId="0" borderId="35" xfId="0" applyFont="1" applyBorder="1"/>
    <xf numFmtId="0" fontId="21" fillId="0" borderId="35" xfId="0" applyFont="1" applyBorder="1" applyAlignment="1">
      <alignment horizontal="center"/>
    </xf>
    <xf numFmtId="0" fontId="20" fillId="0" borderId="35" xfId="0" applyFont="1" applyBorder="1" applyAlignment="1">
      <alignment horizontal="center"/>
    </xf>
    <xf numFmtId="0" fontId="2" fillId="0" borderId="34" xfId="0" applyFont="1" applyBorder="1"/>
    <xf numFmtId="0" fontId="3" fillId="5" borderId="0" xfId="0" applyFont="1" applyFill="1" applyBorder="1"/>
    <xf numFmtId="0" fontId="8" fillId="5" borderId="0" xfId="0" applyFont="1" applyFill="1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34" xfId="0" applyFont="1" applyBorder="1"/>
    <xf numFmtId="0" fontId="0" fillId="0" borderId="14" xfId="0" applyFont="1" applyBorder="1"/>
    <xf numFmtId="0" fontId="1" fillId="0" borderId="0" xfId="0" applyFont="1" applyBorder="1"/>
    <xf numFmtId="0" fontId="7" fillId="0" borderId="0" xfId="0" applyFont="1" applyBorder="1" applyAlignment="1">
      <alignment horizontal="center"/>
    </xf>
    <xf numFmtId="0" fontId="0" fillId="0" borderId="24" xfId="0" applyFill="1" applyBorder="1"/>
    <xf numFmtId="0" fontId="8" fillId="0" borderId="21" xfId="0" applyFont="1" applyBorder="1" applyAlignment="1">
      <alignment horizontal="center"/>
    </xf>
    <xf numFmtId="0" fontId="16" fillId="0" borderId="3" xfId="0" applyFont="1" applyBorder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25" xfId="0" applyFont="1" applyBorder="1" applyAlignment="1">
      <alignment horizontal="center" vertical="center"/>
    </xf>
    <xf numFmtId="0" fontId="5" fillId="0" borderId="3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0" fillId="0" borderId="35" xfId="0" applyFill="1" applyBorder="1"/>
    <xf numFmtId="0" fontId="2" fillId="0" borderId="2" xfId="0" applyFont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0" fillId="0" borderId="47" xfId="0" applyBorder="1" applyAlignment="1">
      <alignment horizontal="center"/>
    </xf>
    <xf numFmtId="0" fontId="0" fillId="0" borderId="46" xfId="0" applyFill="1" applyBorder="1"/>
    <xf numFmtId="0" fontId="8" fillId="0" borderId="48" xfId="0" applyFont="1" applyBorder="1" applyAlignment="1">
      <alignment horizontal="center"/>
    </xf>
    <xf numFmtId="0" fontId="0" fillId="2" borderId="47" xfId="0" applyFill="1" applyBorder="1" applyAlignment="1">
      <alignment horizontal="center"/>
    </xf>
    <xf numFmtId="0" fontId="3" fillId="4" borderId="10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19" fillId="6" borderId="0" xfId="0" applyFont="1" applyFill="1" applyBorder="1" applyAlignment="1">
      <alignment horizontal="center" vertical="center"/>
    </xf>
    <xf numFmtId="0" fontId="0" fillId="0" borderId="35" xfId="0" applyBorder="1" applyAlignment="1">
      <alignment vertical="top" wrapText="1"/>
    </xf>
    <xf numFmtId="0" fontId="0" fillId="0" borderId="35" xfId="0" applyFont="1" applyBorder="1" applyAlignment="1">
      <alignment vertical="top" wrapText="1"/>
    </xf>
    <xf numFmtId="0" fontId="0" fillId="0" borderId="35" xfId="0" applyBorder="1" applyAlignment="1">
      <alignment vertical="center" wrapText="1"/>
    </xf>
    <xf numFmtId="0" fontId="8" fillId="0" borderId="35" xfId="0" applyFont="1" applyBorder="1" applyAlignment="1">
      <alignment horizontal="center" vertical="center"/>
    </xf>
    <xf numFmtId="0" fontId="0" fillId="2" borderId="35" xfId="0" applyFont="1" applyFill="1" applyBorder="1" applyAlignment="1">
      <alignment horizontal="center" vertical="top" wrapText="1"/>
    </xf>
    <xf numFmtId="0" fontId="0" fillId="2" borderId="35" xfId="0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/>
    </xf>
    <xf numFmtId="0" fontId="8" fillId="2" borderId="38" xfId="0" applyFont="1" applyFill="1" applyBorder="1" applyAlignment="1">
      <alignment horizontal="center"/>
    </xf>
    <xf numFmtId="0" fontId="8" fillId="2" borderId="35" xfId="0" applyFont="1" applyFill="1" applyBorder="1" applyAlignment="1">
      <alignment horizontal="center"/>
    </xf>
    <xf numFmtId="0" fontId="1" fillId="0" borderId="35" xfId="0" applyFont="1" applyBorder="1" applyAlignment="1">
      <alignment horizontal="center"/>
    </xf>
    <xf numFmtId="0" fontId="22" fillId="0" borderId="35" xfId="0" applyFont="1" applyBorder="1" applyAlignment="1">
      <alignment horizontal="center"/>
    </xf>
    <xf numFmtId="0" fontId="0" fillId="0" borderId="40" xfId="0" applyBorder="1"/>
    <xf numFmtId="0" fontId="0" fillId="2" borderId="26" xfId="0" applyFill="1" applyBorder="1"/>
    <xf numFmtId="0" fontId="0" fillId="0" borderId="26" xfId="0" applyBorder="1"/>
    <xf numFmtId="0" fontId="20" fillId="0" borderId="26" xfId="0" applyFont="1" applyBorder="1"/>
    <xf numFmtId="0" fontId="0" fillId="2" borderId="41" xfId="0" applyFill="1" applyBorder="1"/>
    <xf numFmtId="0" fontId="1" fillId="0" borderId="2" xfId="0" applyFont="1" applyBorder="1"/>
    <xf numFmtId="0" fontId="23" fillId="0" borderId="39" xfId="0" applyFont="1" applyBorder="1" applyAlignment="1">
      <alignment horizontal="center"/>
    </xf>
    <xf numFmtId="0" fontId="22" fillId="2" borderId="39" xfId="0" applyFont="1" applyFill="1" applyBorder="1" applyAlignment="1">
      <alignment horizontal="center"/>
    </xf>
    <xf numFmtId="0" fontId="22" fillId="2" borderId="3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8" fillId="0" borderId="35" xfId="0" applyFont="1" applyFill="1" applyBorder="1" applyAlignment="1">
      <alignment horizontal="center"/>
    </xf>
    <xf numFmtId="0" fontId="0" fillId="0" borderId="35" xfId="0" applyFill="1" applyBorder="1" applyAlignment="1">
      <alignment horizontal="center"/>
    </xf>
    <xf numFmtId="0" fontId="0" fillId="0" borderId="13" xfId="0" applyFont="1" applyFill="1" applyBorder="1" applyAlignment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8" fillId="0" borderId="38" xfId="0" applyFont="1" applyFill="1" applyBorder="1" applyAlignment="1">
      <alignment horizontal="center"/>
    </xf>
    <xf numFmtId="0" fontId="0" fillId="0" borderId="38" xfId="0" applyFill="1" applyBorder="1" applyAlignment="1">
      <alignment horizontal="center"/>
    </xf>
    <xf numFmtId="0" fontId="0" fillId="0" borderId="35" xfId="0" applyFon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3" fillId="0" borderId="0" xfId="0" applyFont="1" applyFill="1" applyBorder="1" applyAlignment="1">
      <alignment horizontal="center" vertical="top"/>
    </xf>
    <xf numFmtId="0" fontId="0" fillId="0" borderId="0" xfId="0" applyFill="1" applyBorder="1"/>
    <xf numFmtId="0" fontId="24" fillId="0" borderId="0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9" fillId="0" borderId="0" xfId="0" applyFont="1" applyFill="1" applyBorder="1"/>
    <xf numFmtId="0" fontId="9" fillId="0" borderId="0" xfId="0" applyFont="1" applyFill="1" applyBorder="1" applyAlignment="1">
      <alignment horizontal="center"/>
    </xf>
    <xf numFmtId="0" fontId="0" fillId="0" borderId="38" xfId="0" applyFill="1" applyBorder="1" applyAlignment="1">
      <alignment horizontal="left"/>
    </xf>
    <xf numFmtId="0" fontId="0" fillId="0" borderId="13" xfId="0" applyFont="1" applyFill="1" applyBorder="1" applyAlignment="1">
      <alignment horizontal="center"/>
    </xf>
    <xf numFmtId="0" fontId="0" fillId="0" borderId="35" xfId="0" applyFill="1" applyBorder="1" applyAlignment="1">
      <alignment horizontal="left"/>
    </xf>
    <xf numFmtId="0" fontId="0" fillId="0" borderId="14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1" xfId="0" applyFont="1" applyBorder="1"/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2" borderId="39" xfId="0" applyFont="1" applyFill="1" applyBorder="1" applyAlignment="1">
      <alignment horizontal="center"/>
    </xf>
    <xf numFmtId="0" fontId="21" fillId="0" borderId="14" xfId="0" applyFont="1" applyFill="1" applyBorder="1" applyAlignment="1">
      <alignment horizontal="center"/>
    </xf>
    <xf numFmtId="0" fontId="5" fillId="0" borderId="26" xfId="0" applyFont="1" applyBorder="1"/>
    <xf numFmtId="0" fontId="0" fillId="2" borderId="26" xfId="0" applyFont="1" applyFill="1" applyBorder="1"/>
    <xf numFmtId="0" fontId="22" fillId="2" borderId="26" xfId="0" applyFont="1" applyFill="1" applyBorder="1"/>
    <xf numFmtId="0" fontId="23" fillId="0" borderId="35" xfId="0" applyFont="1" applyBorder="1" applyAlignment="1">
      <alignment horizontal="center"/>
    </xf>
    <xf numFmtId="0" fontId="0" fillId="0" borderId="35" xfId="0" applyBorder="1" applyAlignment="1">
      <alignment horizontal="center" vertical="center" wrapText="1"/>
    </xf>
    <xf numFmtId="0" fontId="0" fillId="0" borderId="39" xfId="0" applyBorder="1" applyAlignment="1">
      <alignment horizontal="center" vertical="center" wrapText="1"/>
    </xf>
    <xf numFmtId="0" fontId="0" fillId="2" borderId="25" xfId="0" applyFill="1" applyBorder="1" applyAlignment="1">
      <alignment horizontal="center"/>
    </xf>
    <xf numFmtId="0" fontId="22" fillId="0" borderId="39" xfId="0" applyFont="1" applyBorder="1"/>
    <xf numFmtId="0" fontId="0" fillId="0" borderId="38" xfId="0" applyFont="1" applyBorder="1" applyAlignment="1">
      <alignment horizontal="left"/>
    </xf>
    <xf numFmtId="0" fontId="0" fillId="0" borderId="35" xfId="0" applyFont="1" applyBorder="1" applyAlignment="1">
      <alignment horizontal="left"/>
    </xf>
    <xf numFmtId="0" fontId="0" fillId="0" borderId="35" xfId="0" applyFont="1" applyFill="1" applyBorder="1" applyAlignment="1">
      <alignment horizontal="left"/>
    </xf>
    <xf numFmtId="0" fontId="0" fillId="0" borderId="20" xfId="0" applyBorder="1" applyAlignment="1">
      <alignment horizontal="center" vertical="center" wrapText="1"/>
    </xf>
    <xf numFmtId="0" fontId="0" fillId="0" borderId="39" xfId="0" applyBorder="1" applyAlignment="1">
      <alignment wrapText="1"/>
    </xf>
    <xf numFmtId="0" fontId="8" fillId="0" borderId="13" xfId="0" applyFont="1" applyBorder="1" applyAlignment="1">
      <alignment horizontal="center"/>
    </xf>
    <xf numFmtId="0" fontId="8" fillId="0" borderId="14" xfId="0" applyFont="1" applyBorder="1" applyAlignment="1">
      <alignment horizontal="center"/>
    </xf>
    <xf numFmtId="0" fontId="0" fillId="0" borderId="39" xfId="0" applyBorder="1" applyAlignment="1">
      <alignment horizontal="center" wrapText="1"/>
    </xf>
    <xf numFmtId="0" fontId="0" fillId="0" borderId="35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26" xfId="0" applyBorder="1" applyAlignment="1">
      <alignment horizontal="center" wrapText="1"/>
    </xf>
    <xf numFmtId="0" fontId="0" fillId="0" borderId="38" xfId="0" applyFont="1" applyBorder="1" applyAlignment="1">
      <alignment horizontal="left" vertical="center"/>
    </xf>
    <xf numFmtId="0" fontId="0" fillId="0" borderId="35" xfId="0" applyFont="1" applyBorder="1" applyAlignment="1">
      <alignment horizontal="left" vertical="center"/>
    </xf>
    <xf numFmtId="0" fontId="21" fillId="0" borderId="14" xfId="0" applyFont="1" applyBorder="1" applyAlignment="1">
      <alignment horizontal="center"/>
    </xf>
    <xf numFmtId="0" fontId="0" fillId="0" borderId="26" xfId="0" applyFont="1" applyBorder="1"/>
    <xf numFmtId="0" fontId="0" fillId="0" borderId="25" xfId="0" applyFont="1" applyBorder="1" applyAlignment="1">
      <alignment horizontal="center"/>
    </xf>
    <xf numFmtId="0" fontId="0" fillId="2" borderId="41" xfId="0" applyFont="1" applyFill="1" applyBorder="1"/>
    <xf numFmtId="0" fontId="0" fillId="2" borderId="35" xfId="0" applyFont="1" applyFill="1" applyBorder="1"/>
    <xf numFmtId="0" fontId="23" fillId="2" borderId="35" xfId="0" applyFont="1" applyFill="1" applyBorder="1" applyAlignment="1">
      <alignment horizontal="center"/>
    </xf>
    <xf numFmtId="0" fontId="2" fillId="2" borderId="35" xfId="0" applyFont="1" applyFill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5" xfId="0" applyBorder="1" applyAlignment="1">
      <alignment horizontal="center"/>
    </xf>
    <xf numFmtId="0" fontId="1" fillId="0" borderId="5" xfId="0" applyFont="1" applyBorder="1"/>
    <xf numFmtId="0" fontId="8" fillId="0" borderId="1" xfId="0" applyFont="1" applyBorder="1" applyAlignment="1">
      <alignment horizontal="center"/>
    </xf>
    <xf numFmtId="0" fontId="2" fillId="0" borderId="35" xfId="0" applyFont="1" applyBorder="1" applyAlignment="1">
      <alignment horizontal="center"/>
    </xf>
    <xf numFmtId="0" fontId="9" fillId="2" borderId="35" xfId="0" applyFont="1" applyFill="1" applyBorder="1" applyAlignment="1">
      <alignment horizontal="center"/>
    </xf>
    <xf numFmtId="0" fontId="3" fillId="5" borderId="15" xfId="0" applyFont="1" applyFill="1" applyBorder="1" applyAlignment="1">
      <alignment vertical="center"/>
    </xf>
    <xf numFmtId="0" fontId="3" fillId="5" borderId="7" xfId="0" applyFont="1" applyFill="1" applyBorder="1" applyAlignment="1">
      <alignment vertical="center"/>
    </xf>
    <xf numFmtId="0" fontId="0" fillId="0" borderId="0" xfId="0" applyAlignment="1"/>
    <xf numFmtId="0" fontId="19" fillId="6" borderId="0" xfId="0" applyFont="1" applyFill="1" applyBorder="1" applyAlignment="1">
      <alignment vertical="center"/>
    </xf>
    <xf numFmtId="0" fontId="0" fillId="0" borderId="47" xfId="0" applyBorder="1"/>
    <xf numFmtId="0" fontId="8" fillId="0" borderId="47" xfId="0" applyFont="1" applyBorder="1" applyAlignment="1">
      <alignment horizontal="center"/>
    </xf>
    <xf numFmtId="0" fontId="0" fillId="0" borderId="52" xfId="0" applyBorder="1" applyAlignment="1">
      <alignment horizontal="center"/>
    </xf>
    <xf numFmtId="0" fontId="1" fillId="0" borderId="53" xfId="0" applyFont="1" applyBorder="1"/>
    <xf numFmtId="0" fontId="8" fillId="0" borderId="29" xfId="0" applyFont="1" applyBorder="1" applyAlignment="1">
      <alignment horizontal="center"/>
    </xf>
    <xf numFmtId="0" fontId="5" fillId="2" borderId="14" xfId="0" applyFont="1" applyFill="1" applyBorder="1" applyAlignment="1">
      <alignment horizontal="center"/>
    </xf>
    <xf numFmtId="0" fontId="0" fillId="0" borderId="20" xfId="0" applyBorder="1" applyAlignment="1">
      <alignment wrapText="1"/>
    </xf>
    <xf numFmtId="0" fontId="0" fillId="0" borderId="41" xfId="0" applyBorder="1"/>
    <xf numFmtId="0" fontId="0" fillId="2" borderId="0" xfId="0" applyFont="1" applyFill="1" applyBorder="1" applyAlignment="1">
      <alignment horizontal="center"/>
    </xf>
    <xf numFmtId="0" fontId="0" fillId="0" borderId="0" xfId="0" applyBorder="1" applyAlignment="1">
      <alignment vertical="center" wrapText="1"/>
    </xf>
    <xf numFmtId="0" fontId="0" fillId="0" borderId="0" xfId="0" applyBorder="1" applyAlignment="1">
      <alignment horizontal="center" vertical="center" wrapText="1"/>
    </xf>
    <xf numFmtId="0" fontId="0" fillId="0" borderId="39" xfId="0" applyBorder="1" applyAlignment="1">
      <alignment vertical="center" wrapText="1"/>
    </xf>
    <xf numFmtId="0" fontId="22" fillId="0" borderId="39" xfId="0" applyFont="1" applyBorder="1" applyAlignment="1">
      <alignment horizontal="center"/>
    </xf>
    <xf numFmtId="0" fontId="0" fillId="2" borderId="40" xfId="0" applyFill="1" applyBorder="1"/>
    <xf numFmtId="0" fontId="22" fillId="0" borderId="26" xfId="0" applyFont="1" applyBorder="1"/>
    <xf numFmtId="0" fontId="9" fillId="2" borderId="26" xfId="0" applyFont="1" applyFill="1" applyBorder="1"/>
    <xf numFmtId="0" fontId="5" fillId="2" borderId="13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3" fillId="0" borderId="14" xfId="0" applyFont="1" applyFill="1" applyBorder="1" applyAlignment="1">
      <alignment horizontal="center"/>
    </xf>
    <xf numFmtId="0" fontId="0" fillId="0" borderId="39" xfId="0" applyFont="1" applyBorder="1" applyAlignment="1">
      <alignment horizontal="center"/>
    </xf>
    <xf numFmtId="0" fontId="0" fillId="0" borderId="39" xfId="0" applyBorder="1" applyAlignment="1">
      <alignment horizontal="left"/>
    </xf>
    <xf numFmtId="0" fontId="17" fillId="4" borderId="3" xfId="0" applyFont="1" applyFill="1" applyBorder="1" applyAlignment="1">
      <alignment horizontal="center" vertical="center"/>
    </xf>
    <xf numFmtId="0" fontId="1" fillId="0" borderId="8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0" borderId="29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15" xfId="0" applyBorder="1" applyAlignment="1">
      <alignment horizontal="center"/>
    </xf>
    <xf numFmtId="0" fontId="8" fillId="0" borderId="27" xfId="0" applyFont="1" applyBorder="1" applyAlignment="1">
      <alignment horizontal="center"/>
    </xf>
    <xf numFmtId="0" fontId="1" fillId="0" borderId="27" xfId="0" applyFont="1" applyBorder="1"/>
    <xf numFmtId="0" fontId="0" fillId="0" borderId="26" xfId="0" applyFill="1" applyBorder="1"/>
    <xf numFmtId="0" fontId="0" fillId="0" borderId="26" xfId="0" applyFont="1" applyFill="1" applyBorder="1"/>
    <xf numFmtId="0" fontId="8" fillId="0" borderId="53" xfId="0" applyFont="1" applyBorder="1" applyAlignment="1">
      <alignment horizontal="center"/>
    </xf>
    <xf numFmtId="0" fontId="16" fillId="0" borderId="9" xfId="0" applyFont="1" applyBorder="1" applyAlignment="1">
      <alignment horizontal="center" vertical="center"/>
    </xf>
    <xf numFmtId="0" fontId="16" fillId="0" borderId="7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0" fillId="0" borderId="40" xfId="0" applyFill="1" applyBorder="1" applyAlignment="1">
      <alignment horizontal="center"/>
    </xf>
    <xf numFmtId="0" fontId="0" fillId="0" borderId="26" xfId="0" applyFill="1" applyBorder="1" applyAlignment="1">
      <alignment horizontal="center"/>
    </xf>
    <xf numFmtId="0" fontId="20" fillId="0" borderId="26" xfId="0" applyFont="1" applyFill="1" applyBorder="1" applyAlignment="1">
      <alignment horizontal="center"/>
    </xf>
    <xf numFmtId="0" fontId="22" fillId="0" borderId="26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center"/>
    </xf>
    <xf numFmtId="0" fontId="10" fillId="0" borderId="1" xfId="0" applyFont="1" applyBorder="1" applyAlignment="1">
      <alignment horizontal="center"/>
    </xf>
    <xf numFmtId="0" fontId="1" fillId="2" borderId="8" xfId="0" applyFont="1" applyFill="1" applyBorder="1" applyAlignment="1">
      <alignment horizontal="center"/>
    </xf>
    <xf numFmtId="0" fontId="1" fillId="0" borderId="44" xfId="0" applyFont="1" applyBorder="1" applyAlignment="1">
      <alignment horizontal="center"/>
    </xf>
    <xf numFmtId="0" fontId="10" fillId="2" borderId="44" xfId="0" applyFont="1" applyFill="1" applyBorder="1" applyAlignment="1">
      <alignment horizontal="center" vertical="center"/>
    </xf>
    <xf numFmtId="0" fontId="3" fillId="5" borderId="0" xfId="0" applyFont="1" applyFill="1" applyBorder="1" applyAlignment="1">
      <alignment vertical="center"/>
    </xf>
    <xf numFmtId="0" fontId="2" fillId="0" borderId="10" xfId="0" applyFont="1" applyBorder="1" applyAlignment="1">
      <alignment horizontal="center"/>
    </xf>
    <xf numFmtId="0" fontId="2" fillId="5" borderId="0" xfId="0" applyFont="1" applyFill="1" applyBorder="1" applyAlignment="1">
      <alignment horizontal="center"/>
    </xf>
    <xf numFmtId="0" fontId="5" fillId="0" borderId="39" xfId="0" applyFont="1" applyBorder="1" applyAlignment="1">
      <alignment horizontal="center"/>
    </xf>
    <xf numFmtId="0" fontId="10" fillId="0" borderId="44" xfId="0" applyFont="1" applyBorder="1" applyAlignment="1">
      <alignment horizontal="center"/>
    </xf>
    <xf numFmtId="0" fontId="10" fillId="0" borderId="37" xfId="0" applyFont="1" applyBorder="1" applyAlignment="1">
      <alignment horizontal="center"/>
    </xf>
    <xf numFmtId="0" fontId="3" fillId="0" borderId="37" xfId="0" applyFont="1" applyBorder="1" applyAlignment="1">
      <alignment horizontal="center"/>
    </xf>
    <xf numFmtId="0" fontId="3" fillId="0" borderId="44" xfId="0" applyFont="1" applyBorder="1" applyAlignment="1">
      <alignment horizontal="center" vertical="top" wrapText="1"/>
    </xf>
    <xf numFmtId="0" fontId="3" fillId="0" borderId="44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" fillId="5" borderId="21" xfId="0" applyFont="1" applyFill="1" applyBorder="1" applyAlignment="1">
      <alignment horizontal="center"/>
    </xf>
    <xf numFmtId="0" fontId="0" fillId="0" borderId="38" xfId="0" applyFont="1" applyFill="1" applyBorder="1" applyAlignment="1">
      <alignment horizontal="center"/>
    </xf>
    <xf numFmtId="0" fontId="0" fillId="4" borderId="7" xfId="0" applyFont="1" applyFill="1" applyBorder="1" applyAlignment="1">
      <alignment horizontal="center"/>
    </xf>
    <xf numFmtId="1" fontId="0" fillId="2" borderId="35" xfId="0" applyNumberFormat="1" applyFill="1" applyBorder="1" applyAlignment="1">
      <alignment horizontal="center"/>
    </xf>
    <xf numFmtId="0" fontId="2" fillId="2" borderId="10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7" xfId="0" applyBorder="1"/>
    <xf numFmtId="0" fontId="0" fillId="0" borderId="37" xfId="0" applyFill="1" applyBorder="1"/>
    <xf numFmtId="0" fontId="22" fillId="0" borderId="37" xfId="0" applyFont="1" applyFill="1" applyBorder="1"/>
    <xf numFmtId="0" fontId="0" fillId="0" borderId="37" xfId="0" applyFill="1" applyBorder="1" applyAlignment="1">
      <alignment horizontal="right"/>
    </xf>
    <xf numFmtId="0" fontId="0" fillId="0" borderId="37" xfId="0" applyFont="1" applyBorder="1"/>
    <xf numFmtId="0" fontId="1" fillId="0" borderId="37" xfId="0" applyFont="1" applyBorder="1"/>
    <xf numFmtId="0" fontId="0" fillId="2" borderId="37" xfId="0" applyFont="1" applyFill="1" applyBorder="1"/>
    <xf numFmtId="0" fontId="22" fillId="0" borderId="37" xfId="0" applyFont="1" applyBorder="1"/>
    <xf numFmtId="0" fontId="3" fillId="0" borderId="37" xfId="0" applyFont="1" applyFill="1" applyBorder="1" applyAlignment="1">
      <alignment horizontal="center" vertical="center"/>
    </xf>
    <xf numFmtId="0" fontId="0" fillId="0" borderId="37" xfId="0" applyBorder="1" applyAlignment="1"/>
    <xf numFmtId="0" fontId="0" fillId="0" borderId="37" xfId="0" applyFont="1" applyBorder="1" applyAlignment="1">
      <alignment horizontal="right"/>
    </xf>
    <xf numFmtId="0" fontId="16" fillId="0" borderId="37" xfId="0" applyFont="1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7" xfId="0" applyBorder="1" applyAlignment="1">
      <alignment horizontal="right"/>
    </xf>
    <xf numFmtId="0" fontId="0" fillId="0" borderId="37" xfId="0" applyBorder="1" applyAlignment="1">
      <alignment horizontal="center"/>
    </xf>
    <xf numFmtId="0" fontId="3" fillId="0" borderId="0" xfId="0" applyFont="1" applyFill="1" applyBorder="1" applyAlignment="1">
      <alignment horizontal="center"/>
    </xf>
    <xf numFmtId="0" fontId="3" fillId="0" borderId="37" xfId="0" applyFont="1" applyFill="1" applyBorder="1" applyAlignment="1">
      <alignment horizontal="center"/>
    </xf>
    <xf numFmtId="0" fontId="12" fillId="0" borderId="14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0" fillId="0" borderId="14" xfId="0" applyBorder="1" applyAlignment="1">
      <alignment horizontal="center" wrapText="1"/>
    </xf>
    <xf numFmtId="0" fontId="0" fillId="0" borderId="25" xfId="0" applyBorder="1" applyAlignment="1">
      <alignment wrapText="1"/>
    </xf>
    <xf numFmtId="0" fontId="0" fillId="0" borderId="41" xfId="0" applyBorder="1" applyAlignment="1">
      <alignment horizontal="center" wrapText="1"/>
    </xf>
    <xf numFmtId="0" fontId="0" fillId="0" borderId="25" xfId="0" applyBorder="1" applyAlignment="1">
      <alignment horizontal="center" wrapText="1"/>
    </xf>
    <xf numFmtId="0" fontId="0" fillId="2" borderId="0" xfId="0" applyFill="1" applyBorder="1"/>
    <xf numFmtId="0" fontId="0" fillId="2" borderId="12" xfId="0" applyFont="1" applyFill="1" applyBorder="1" applyAlignment="1">
      <alignment horizontal="center"/>
    </xf>
    <xf numFmtId="0" fontId="1" fillId="2" borderId="12" xfId="0" applyFont="1" applyFill="1" applyBorder="1"/>
    <xf numFmtId="0" fontId="1" fillId="0" borderId="14" xfId="0" applyFont="1" applyFill="1" applyBorder="1" applyAlignment="1">
      <alignment horizontal="center" vertical="center"/>
    </xf>
    <xf numFmtId="0" fontId="0" fillId="0" borderId="40" xfId="0" applyFill="1" applyBorder="1"/>
    <xf numFmtId="0" fontId="20" fillId="0" borderId="26" xfId="0" applyFont="1" applyFill="1" applyBorder="1"/>
    <xf numFmtId="0" fontId="8" fillId="0" borderId="20" xfId="0" applyFont="1" applyFill="1" applyBorder="1" applyAlignment="1">
      <alignment horizontal="center"/>
    </xf>
    <xf numFmtId="0" fontId="0" fillId="0" borderId="20" xfId="0" applyFill="1" applyBorder="1" applyAlignment="1">
      <alignment horizontal="center"/>
    </xf>
    <xf numFmtId="0" fontId="1" fillId="0" borderId="4" xfId="0" applyFont="1" applyBorder="1"/>
    <xf numFmtId="0" fontId="2" fillId="2" borderId="6" xfId="0" applyFont="1" applyFill="1" applyBorder="1" applyAlignment="1">
      <alignment horizontal="center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/>
    </xf>
    <xf numFmtId="0" fontId="1" fillId="0" borderId="26" xfId="0" applyFont="1" applyFill="1" applyBorder="1"/>
    <xf numFmtId="0" fontId="1" fillId="0" borderId="26" xfId="0" applyFont="1" applyBorder="1"/>
    <xf numFmtId="0" fontId="1" fillId="0" borderId="41" xfId="0" applyFont="1" applyBorder="1"/>
    <xf numFmtId="0" fontId="1" fillId="2" borderId="14" xfId="0" applyFont="1" applyFill="1" applyBorder="1" applyAlignment="1">
      <alignment horizontal="center"/>
    </xf>
    <xf numFmtId="0" fontId="22" fillId="2" borderId="14" xfId="0" applyFont="1" applyFill="1" applyBorder="1" applyAlignment="1">
      <alignment horizontal="center"/>
    </xf>
    <xf numFmtId="0" fontId="22" fillId="2" borderId="24" xfId="0" applyFont="1" applyFill="1" applyBorder="1" applyAlignment="1">
      <alignment horizontal="center"/>
    </xf>
    <xf numFmtId="0" fontId="22" fillId="2" borderId="0" xfId="0" applyFont="1" applyFill="1" applyBorder="1"/>
    <xf numFmtId="0" fontId="20" fillId="0" borderId="0" xfId="0" applyFont="1" applyBorder="1"/>
    <xf numFmtId="0" fontId="2" fillId="0" borderId="14" xfId="0" applyFont="1" applyBorder="1" applyAlignment="1">
      <alignment horizontal="center"/>
    </xf>
    <xf numFmtId="0" fontId="20" fillId="0" borderId="14" xfId="0" applyFont="1" applyBorder="1" applyAlignment="1">
      <alignment horizontal="center"/>
    </xf>
    <xf numFmtId="0" fontId="0" fillId="0" borderId="40" xfId="0" applyFont="1" applyBorder="1"/>
    <xf numFmtId="0" fontId="5" fillId="2" borderId="26" xfId="0" applyFont="1" applyFill="1" applyBorder="1"/>
    <xf numFmtId="0" fontId="0" fillId="0" borderId="21" xfId="0" applyFill="1" applyBorder="1"/>
    <xf numFmtId="0" fontId="22" fillId="0" borderId="14" xfId="0" applyFont="1" applyBorder="1" applyAlignment="1">
      <alignment horizontal="center"/>
    </xf>
    <xf numFmtId="0" fontId="1" fillId="2" borderId="26" xfId="0" applyFont="1" applyFill="1" applyBorder="1"/>
    <xf numFmtId="0" fontId="7" fillId="2" borderId="35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0" fillId="2" borderId="13" xfId="0" applyFont="1" applyFill="1" applyBorder="1" applyAlignment="1">
      <alignment horizontal="center"/>
    </xf>
    <xf numFmtId="0" fontId="0" fillId="2" borderId="14" xfId="0" applyFont="1" applyFill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2" borderId="25" xfId="0" applyFont="1" applyFill="1" applyBorder="1" applyAlignment="1">
      <alignment horizontal="center"/>
    </xf>
    <xf numFmtId="0" fontId="7" fillId="0" borderId="35" xfId="0" applyFont="1" applyFill="1" applyBorder="1" applyAlignment="1">
      <alignment horizontal="center"/>
    </xf>
    <xf numFmtId="0" fontId="23" fillId="0" borderId="39" xfId="0" applyFont="1" applyFill="1" applyBorder="1" applyAlignment="1">
      <alignment horizontal="center"/>
    </xf>
    <xf numFmtId="0" fontId="4" fillId="0" borderId="25" xfId="0" applyFont="1" applyFill="1" applyBorder="1" applyAlignment="1">
      <alignment horizontal="center"/>
    </xf>
    <xf numFmtId="0" fontId="23" fillId="0" borderId="35" xfId="0" applyFont="1" applyFill="1" applyBorder="1" applyAlignment="1">
      <alignment horizontal="center"/>
    </xf>
    <xf numFmtId="0" fontId="22" fillId="0" borderId="35" xfId="0" applyFont="1" applyFill="1" applyBorder="1" applyAlignment="1">
      <alignment horizontal="center"/>
    </xf>
    <xf numFmtId="0" fontId="0" fillId="2" borderId="36" xfId="0" applyFill="1" applyBorder="1"/>
    <xf numFmtId="0" fontId="0" fillId="2" borderId="12" xfId="0" applyFill="1" applyBorder="1"/>
    <xf numFmtId="0" fontId="0" fillId="0" borderId="12" xfId="0" applyBorder="1"/>
    <xf numFmtId="0" fontId="0" fillId="0" borderId="45" xfId="0" applyBorder="1"/>
    <xf numFmtId="0" fontId="22" fillId="2" borderId="26" xfId="0" applyFont="1" applyFill="1" applyBorder="1" applyAlignment="1">
      <alignment horizontal="center"/>
    </xf>
    <xf numFmtId="0" fontId="0" fillId="0" borderId="14" xfId="0" applyFont="1" applyBorder="1" applyAlignment="1">
      <alignment horizontal="center"/>
    </xf>
    <xf numFmtId="0" fontId="1" fillId="2" borderId="35" xfId="0" applyFont="1" applyFill="1" applyBorder="1" applyAlignment="1">
      <alignment horizontal="center"/>
    </xf>
    <xf numFmtId="0" fontId="1" fillId="2" borderId="26" xfId="0" applyFont="1" applyFill="1" applyBorder="1" applyAlignment="1">
      <alignment horizontal="center"/>
    </xf>
    <xf numFmtId="0" fontId="0" fillId="0" borderId="26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0" fillId="0" borderId="35" xfId="0" applyFont="1" applyBorder="1"/>
    <xf numFmtId="0" fontId="20" fillId="2" borderId="26" xfId="0" applyFont="1" applyFill="1" applyBorder="1"/>
    <xf numFmtId="0" fontId="8" fillId="0" borderId="25" xfId="0" applyFont="1" applyBorder="1" applyAlignment="1">
      <alignment horizontal="center"/>
    </xf>
    <xf numFmtId="0" fontId="0" fillId="0" borderId="39" xfId="0" applyBorder="1"/>
    <xf numFmtId="0" fontId="8" fillId="2" borderId="14" xfId="0" applyFont="1" applyFill="1" applyBorder="1" applyAlignment="1">
      <alignment horizontal="center"/>
    </xf>
    <xf numFmtId="0" fontId="8" fillId="0" borderId="44" xfId="0" applyFont="1" applyBorder="1" applyAlignment="1">
      <alignment horizontal="center"/>
    </xf>
    <xf numFmtId="0" fontId="5" fillId="2" borderId="35" xfId="0" applyFont="1" applyFill="1" applyBorder="1" applyAlignment="1">
      <alignment horizontal="center"/>
    </xf>
    <xf numFmtId="0" fontId="0" fillId="0" borderId="13" xfId="0" applyFont="1" applyBorder="1" applyAlignment="1">
      <alignment horizontal="center"/>
    </xf>
    <xf numFmtId="0" fontId="0" fillId="2" borderId="38" xfId="0" applyFont="1" applyFill="1" applyBorder="1"/>
    <xf numFmtId="0" fontId="1" fillId="2" borderId="35" xfId="0" applyFont="1" applyFill="1" applyBorder="1"/>
    <xf numFmtId="0" fontId="25" fillId="2" borderId="35" xfId="0" applyFont="1" applyFill="1" applyBorder="1" applyAlignment="1">
      <alignment horizontal="center"/>
    </xf>
    <xf numFmtId="0" fontId="3" fillId="0" borderId="57" xfId="0" applyFont="1" applyBorder="1" applyAlignment="1">
      <alignment horizontal="center"/>
    </xf>
    <xf numFmtId="0" fontId="0" fillId="2" borderId="36" xfId="0" applyFont="1" applyFill="1" applyBorder="1" applyAlignment="1">
      <alignment horizontal="center"/>
    </xf>
    <xf numFmtId="0" fontId="8" fillId="2" borderId="13" xfId="0" applyFont="1" applyFill="1" applyBorder="1" applyAlignment="1">
      <alignment horizontal="center"/>
    </xf>
    <xf numFmtId="0" fontId="1" fillId="2" borderId="39" xfId="0" applyFont="1" applyFill="1" applyBorder="1"/>
    <xf numFmtId="0" fontId="2" fillId="2" borderId="45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0" fontId="0" fillId="0" borderId="36" xfId="0" applyBorder="1" applyAlignment="1">
      <alignment horizontal="center"/>
    </xf>
    <xf numFmtId="0" fontId="0" fillId="0" borderId="12" xfId="0" applyBorder="1" applyAlignment="1">
      <alignment horizontal="center"/>
    </xf>
    <xf numFmtId="0" fontId="20" fillId="0" borderId="12" xfId="0" applyFont="1" applyBorder="1" applyAlignment="1">
      <alignment horizontal="center"/>
    </xf>
    <xf numFmtId="0" fontId="8" fillId="0" borderId="36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0" fillId="0" borderId="36" xfId="0" applyBorder="1"/>
    <xf numFmtId="0" fontId="1" fillId="0" borderId="14" xfId="0" applyFont="1" applyBorder="1" applyAlignment="1">
      <alignment horizontal="center"/>
    </xf>
    <xf numFmtId="0" fontId="7" fillId="0" borderId="35" xfId="0" applyFont="1" applyBorder="1" applyAlignment="1">
      <alignment horizontal="center"/>
    </xf>
    <xf numFmtId="0" fontId="7" fillId="0" borderId="14" xfId="0" applyFont="1" applyFill="1" applyBorder="1" applyAlignment="1">
      <alignment horizontal="center"/>
    </xf>
    <xf numFmtId="0" fontId="26" fillId="0" borderId="26" xfId="0" applyFont="1" applyFill="1" applyBorder="1"/>
    <xf numFmtId="0" fontId="1" fillId="2" borderId="41" xfId="0" applyFont="1" applyFill="1" applyBorder="1"/>
    <xf numFmtId="0" fontId="26" fillId="0" borderId="12" xfId="0" applyFont="1" applyBorder="1"/>
    <xf numFmtId="0" fontId="26" fillId="0" borderId="35" xfId="0" applyFont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27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26" fillId="0" borderId="35" xfId="0" applyFont="1" applyBorder="1" applyAlignment="1">
      <alignment vertical="top" wrapText="1"/>
    </xf>
    <xf numFmtId="0" fontId="28" fillId="0" borderId="35" xfId="0" applyFont="1" applyBorder="1" applyAlignment="1">
      <alignment horizontal="center"/>
    </xf>
    <xf numFmtId="0" fontId="11" fillId="2" borderId="35" xfId="0" applyFont="1" applyFill="1" applyBorder="1" applyAlignment="1">
      <alignment horizontal="center" vertical="top" wrapText="1"/>
    </xf>
    <xf numFmtId="0" fontId="1" fillId="0" borderId="39" xfId="0" applyFont="1" applyBorder="1" applyAlignment="1">
      <alignment vertical="top" wrapText="1"/>
    </xf>
    <xf numFmtId="0" fontId="7" fillId="0" borderId="39" xfId="0" applyFont="1" applyBorder="1" applyAlignment="1">
      <alignment horizontal="center"/>
    </xf>
    <xf numFmtId="0" fontId="1" fillId="2" borderId="39" xfId="0" applyFont="1" applyFill="1" applyBorder="1" applyAlignment="1">
      <alignment horizontal="center" vertical="top" wrapText="1"/>
    </xf>
    <xf numFmtId="0" fontId="1" fillId="0" borderId="35" xfId="0" applyFont="1" applyBorder="1" applyAlignment="1">
      <alignment vertical="top" wrapText="1"/>
    </xf>
    <xf numFmtId="0" fontId="1" fillId="2" borderId="35" xfId="0" applyFont="1" applyFill="1" applyBorder="1" applyAlignment="1">
      <alignment horizontal="center" vertical="top" wrapText="1"/>
    </xf>
    <xf numFmtId="0" fontId="1" fillId="0" borderId="39" xfId="0" applyFont="1" applyBorder="1" applyAlignment="1">
      <alignment vertical="center" wrapText="1"/>
    </xf>
    <xf numFmtId="0" fontId="1" fillId="0" borderId="39" xfId="0" applyFont="1" applyBorder="1" applyAlignment="1">
      <alignment horizontal="center" vertical="center" wrapText="1"/>
    </xf>
    <xf numFmtId="0" fontId="26" fillId="2" borderId="14" xfId="0" applyFont="1" applyFill="1" applyBorder="1" applyAlignment="1">
      <alignment horizontal="center"/>
    </xf>
    <xf numFmtId="0" fontId="27" fillId="2" borderId="35" xfId="0" applyFont="1" applyFill="1" applyBorder="1" applyAlignment="1">
      <alignment horizontal="center"/>
    </xf>
    <xf numFmtId="0" fontId="0" fillId="2" borderId="40" xfId="0" applyFont="1" applyFill="1" applyBorder="1"/>
    <xf numFmtId="0" fontId="29" fillId="2" borderId="12" xfId="0" applyFont="1" applyFill="1" applyBorder="1"/>
    <xf numFmtId="0" fontId="9" fillId="0" borderId="14" xfId="0" applyFont="1" applyFill="1" applyBorder="1" applyAlignment="1">
      <alignment horizontal="center"/>
    </xf>
    <xf numFmtId="0" fontId="22" fillId="0" borderId="41" xfId="0" applyFont="1" applyFill="1" applyBorder="1"/>
    <xf numFmtId="0" fontId="26" fillId="0" borderId="26" xfId="0" applyFont="1" applyBorder="1"/>
    <xf numFmtId="0" fontId="27" fillId="0" borderId="14" xfId="0" applyFont="1" applyBorder="1" applyAlignment="1">
      <alignment horizontal="center"/>
    </xf>
    <xf numFmtId="0" fontId="5" fillId="0" borderId="26" xfId="0" applyFont="1" applyFill="1" applyBorder="1"/>
    <xf numFmtId="0" fontId="26" fillId="0" borderId="35" xfId="0" applyFont="1" applyBorder="1"/>
    <xf numFmtId="0" fontId="27" fillId="0" borderId="35" xfId="0" applyFont="1" applyBorder="1" applyAlignment="1">
      <alignment horizontal="center"/>
    </xf>
    <xf numFmtId="0" fontId="30" fillId="0" borderId="35" xfId="0" applyFont="1" applyBorder="1" applyAlignment="1">
      <alignment horizontal="center"/>
    </xf>
    <xf numFmtId="0" fontId="5" fillId="0" borderId="41" xfId="0" applyFont="1" applyFill="1" applyBorder="1"/>
    <xf numFmtId="0" fontId="32" fillId="0" borderId="25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0" fillId="0" borderId="35" xfId="0" applyFont="1" applyFill="1" applyBorder="1" applyAlignment="1">
      <alignment horizontal="center"/>
    </xf>
    <xf numFmtId="0" fontId="30" fillId="0" borderId="14" xfId="0" applyFont="1" applyFill="1" applyBorder="1" applyAlignment="1">
      <alignment horizontal="center"/>
    </xf>
    <xf numFmtId="0" fontId="0" fillId="0" borderId="26" xfId="0" applyFont="1" applyBorder="1" applyAlignment="1">
      <alignment vertical="center" wrapText="1"/>
    </xf>
    <xf numFmtId="0" fontId="22" fillId="0" borderId="26" xfId="0" applyFont="1" applyFill="1" applyBorder="1"/>
    <xf numFmtId="0" fontId="1" fillId="0" borderId="41" xfId="0" applyFont="1" applyFill="1" applyBorder="1"/>
    <xf numFmtId="0" fontId="29" fillId="2" borderId="26" xfId="0" applyFont="1" applyFill="1" applyBorder="1"/>
    <xf numFmtId="0" fontId="31" fillId="2" borderId="35" xfId="0" applyFont="1" applyFill="1" applyBorder="1" applyAlignment="1">
      <alignment horizontal="center"/>
    </xf>
    <xf numFmtId="0" fontId="29" fillId="2" borderId="35" xfId="0" applyFont="1" applyFill="1" applyBorder="1" applyAlignment="1">
      <alignment horizontal="center"/>
    </xf>
    <xf numFmtId="0" fontId="29" fillId="0" borderId="12" xfId="0" applyFont="1" applyBorder="1"/>
    <xf numFmtId="0" fontId="31" fillId="0" borderId="26" xfId="0" applyFont="1" applyBorder="1" applyAlignment="1">
      <alignment horizontal="center"/>
    </xf>
    <xf numFmtId="0" fontId="29" fillId="0" borderId="35" xfId="0" applyFont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30" fillId="0" borderId="14" xfId="0" applyFont="1" applyBorder="1" applyAlignment="1">
      <alignment horizontal="center"/>
    </xf>
    <xf numFmtId="0" fontId="30" fillId="2" borderId="21" xfId="0" applyFont="1" applyFill="1" applyBorder="1"/>
    <xf numFmtId="0" fontId="30" fillId="0" borderId="20" xfId="0" applyFont="1" applyBorder="1" applyAlignment="1">
      <alignment horizontal="center"/>
    </xf>
    <xf numFmtId="0" fontId="30" fillId="2" borderId="24" xfId="0" applyFont="1" applyFill="1" applyBorder="1" applyAlignment="1">
      <alignment horizontal="center"/>
    </xf>
    <xf numFmtId="0" fontId="29" fillId="2" borderId="24" xfId="0" applyFont="1" applyFill="1" applyBorder="1" applyAlignment="1">
      <alignment horizontal="center"/>
    </xf>
    <xf numFmtId="0" fontId="22" fillId="2" borderId="20" xfId="0" applyFont="1" applyFill="1" applyBorder="1" applyAlignment="1">
      <alignment horizontal="center"/>
    </xf>
    <xf numFmtId="0" fontId="26" fillId="2" borderId="39" xfId="0" applyFont="1" applyFill="1" applyBorder="1" applyAlignment="1">
      <alignment horizontal="center"/>
    </xf>
    <xf numFmtId="0" fontId="7" fillId="2" borderId="26" xfId="0" applyFont="1" applyFill="1" applyBorder="1" applyAlignment="1">
      <alignment horizontal="center"/>
    </xf>
    <xf numFmtId="0" fontId="23" fillId="2" borderId="21" xfId="0" applyFont="1" applyFill="1" applyBorder="1" applyAlignment="1">
      <alignment horizontal="center"/>
    </xf>
    <xf numFmtId="0" fontId="31" fillId="2" borderId="21" xfId="0" applyFont="1" applyFill="1" applyBorder="1" applyAlignment="1">
      <alignment horizontal="center"/>
    </xf>
    <xf numFmtId="0" fontId="8" fillId="2" borderId="21" xfId="0" applyFont="1" applyFill="1" applyBorder="1" applyAlignment="1">
      <alignment horizontal="center"/>
    </xf>
    <xf numFmtId="0" fontId="0" fillId="2" borderId="13" xfId="0" applyFill="1" applyBorder="1"/>
    <xf numFmtId="0" fontId="0" fillId="2" borderId="14" xfId="0" applyFill="1" applyBorder="1"/>
    <xf numFmtId="0" fontId="1" fillId="2" borderId="14" xfId="0" applyFont="1" applyFill="1" applyBorder="1"/>
    <xf numFmtId="0" fontId="1" fillId="2" borderId="24" xfId="0" applyFont="1" applyFill="1" applyBorder="1"/>
    <xf numFmtId="0" fontId="29" fillId="2" borderId="24" xfId="0" applyFont="1" applyFill="1" applyBorder="1"/>
    <xf numFmtId="0" fontId="0" fillId="2" borderId="24" xfId="0" applyFill="1" applyBorder="1"/>
    <xf numFmtId="0" fontId="30" fillId="2" borderId="25" xfId="0" applyFont="1" applyFill="1" applyBorder="1"/>
    <xf numFmtId="0" fontId="30" fillId="2" borderId="59" xfId="0" applyFont="1" applyFill="1" applyBorder="1" applyAlignment="1">
      <alignment horizontal="center"/>
    </xf>
    <xf numFmtId="0" fontId="30" fillId="2" borderId="58" xfId="0" applyFont="1" applyFill="1" applyBorder="1" applyAlignment="1">
      <alignment horizontal="center"/>
    </xf>
    <xf numFmtId="0" fontId="31" fillId="0" borderId="12" xfId="0" applyFont="1" applyBorder="1" applyAlignment="1">
      <alignment horizontal="center"/>
    </xf>
    <xf numFmtId="0" fontId="29" fillId="0" borderId="12" xfId="0" applyFont="1" applyBorder="1" applyAlignment="1">
      <alignment horizontal="center"/>
    </xf>
    <xf numFmtId="0" fontId="5" fillId="0" borderId="12" xfId="0" applyFont="1" applyBorder="1"/>
    <xf numFmtId="0" fontId="32" fillId="0" borderId="12" xfId="0" applyFont="1" applyBorder="1" applyAlignment="1">
      <alignment horizontal="center"/>
    </xf>
    <xf numFmtId="0" fontId="5" fillId="0" borderId="12" xfId="0" applyFont="1" applyBorder="1" applyAlignment="1">
      <alignment horizontal="center"/>
    </xf>
    <xf numFmtId="0" fontId="5" fillId="2" borderId="12" xfId="0" applyFont="1" applyFill="1" applyBorder="1"/>
    <xf numFmtId="0" fontId="32" fillId="2" borderId="12" xfId="0" applyFont="1" applyFill="1" applyBorder="1" applyAlignment="1">
      <alignment horizontal="center"/>
    </xf>
    <xf numFmtId="0" fontId="5" fillId="2" borderId="12" xfId="0" applyFont="1" applyFill="1" applyBorder="1" applyAlignment="1">
      <alignment horizontal="center"/>
    </xf>
    <xf numFmtId="0" fontId="29" fillId="2" borderId="45" xfId="0" applyFont="1" applyFill="1" applyBorder="1"/>
    <xf numFmtId="0" fontId="31" fillId="2" borderId="45" xfId="0" applyFont="1" applyFill="1" applyBorder="1" applyAlignment="1">
      <alignment horizontal="center"/>
    </xf>
    <xf numFmtId="0" fontId="29" fillId="2" borderId="45" xfId="0" applyFont="1" applyFill="1" applyBorder="1" applyAlignment="1">
      <alignment horizontal="center"/>
    </xf>
    <xf numFmtId="0" fontId="26" fillId="2" borderId="26" xfId="0" applyFont="1" applyFill="1" applyBorder="1"/>
    <xf numFmtId="0" fontId="30" fillId="2" borderId="35" xfId="0" applyFont="1" applyFill="1" applyBorder="1" applyAlignment="1">
      <alignment horizontal="center"/>
    </xf>
    <xf numFmtId="0" fontId="26" fillId="0" borderId="14" xfId="0" applyFont="1" applyBorder="1" applyAlignment="1">
      <alignment horizontal="center"/>
    </xf>
    <xf numFmtId="0" fontId="33" fillId="0" borderId="14" xfId="0" applyFont="1" applyBorder="1" applyAlignment="1">
      <alignment horizontal="center"/>
    </xf>
    <xf numFmtId="0" fontId="3" fillId="0" borderId="0" xfId="0" applyFont="1" applyFill="1" applyBorder="1" applyAlignment="1">
      <alignment horizontal="left" vertical="center"/>
    </xf>
    <xf numFmtId="0" fontId="0" fillId="0" borderId="0" xfId="0" applyFill="1" applyBorder="1" applyAlignment="1">
      <alignment horizontal="left" vertical="center"/>
    </xf>
    <xf numFmtId="0" fontId="13" fillId="0" borderId="0" xfId="0" applyFont="1" applyFill="1" applyBorder="1" applyAlignment="1">
      <alignment horizontal="right" vertical="top"/>
    </xf>
    <xf numFmtId="0" fontId="0" fillId="0" borderId="0" xfId="0" applyFill="1" applyBorder="1" applyAlignment="1">
      <alignment horizontal="right" vertical="top"/>
    </xf>
    <xf numFmtId="0" fontId="3" fillId="5" borderId="9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 wrapText="1"/>
    </xf>
    <xf numFmtId="0" fontId="3" fillId="5" borderId="11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/>
    </xf>
    <xf numFmtId="0" fontId="3" fillId="5" borderId="7" xfId="0" applyFont="1" applyFill="1" applyBorder="1" applyAlignment="1">
      <alignment horizontal="center"/>
    </xf>
    <xf numFmtId="0" fontId="3" fillId="3" borderId="9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55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43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31" xfId="0" applyFont="1" applyFill="1" applyBorder="1" applyAlignment="1">
      <alignment horizontal="center"/>
    </xf>
    <xf numFmtId="0" fontId="3" fillId="5" borderId="11" xfId="0" applyFont="1" applyFill="1" applyBorder="1" applyAlignment="1">
      <alignment horizontal="center"/>
    </xf>
    <xf numFmtId="0" fontId="24" fillId="0" borderId="0" xfId="0" applyFont="1" applyFill="1" applyBorder="1" applyAlignment="1">
      <alignment horizontal="right"/>
    </xf>
    <xf numFmtId="0" fontId="0" fillId="0" borderId="0" xfId="0" applyFill="1" applyBorder="1" applyAlignment="1"/>
    <xf numFmtId="0" fontId="3" fillId="0" borderId="10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1" fillId="0" borderId="54" xfId="0" applyFont="1" applyBorder="1" applyAlignment="1">
      <alignment horizontal="center"/>
    </xf>
    <xf numFmtId="0" fontId="3" fillId="3" borderId="11" xfId="0" applyFont="1" applyFill="1" applyBorder="1" applyAlignment="1">
      <alignment horizontal="center" vertical="center"/>
    </xf>
    <xf numFmtId="0" fontId="3" fillId="3" borderId="15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/>
    </xf>
    <xf numFmtId="0" fontId="1" fillId="0" borderId="43" xfId="0" applyFont="1" applyBorder="1" applyAlignment="1">
      <alignment horizontal="center"/>
    </xf>
    <xf numFmtId="0" fontId="1" fillId="0" borderId="37" xfId="0" applyFont="1" applyBorder="1" applyAlignment="1">
      <alignment horizontal="center" vertical="center"/>
    </xf>
    <xf numFmtId="0" fontId="3" fillId="5" borderId="9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 vertical="center"/>
    </xf>
    <xf numFmtId="0" fontId="3" fillId="5" borderId="4" xfId="0" applyFont="1" applyFill="1" applyBorder="1" applyAlignment="1">
      <alignment horizontal="center"/>
    </xf>
    <xf numFmtId="0" fontId="3" fillId="0" borderId="29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5" borderId="3" xfId="0" applyFont="1" applyFill="1" applyBorder="1" applyAlignment="1">
      <alignment horizontal="center" vertical="center" wrapText="1"/>
    </xf>
    <xf numFmtId="0" fontId="3" fillId="5" borderId="4" xfId="0" applyFont="1" applyFill="1" applyBorder="1" applyAlignment="1">
      <alignment horizontal="center" vertical="center" wrapText="1"/>
    </xf>
    <xf numFmtId="0" fontId="3" fillId="5" borderId="7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0" fillId="0" borderId="37" xfId="0" applyBorder="1" applyAlignment="1">
      <alignment horizontal="center"/>
    </xf>
    <xf numFmtId="0" fontId="10" fillId="4" borderId="9" xfId="0" applyFont="1" applyFill="1" applyBorder="1" applyAlignment="1">
      <alignment horizontal="center" vertical="center"/>
    </xf>
    <xf numFmtId="0" fontId="10" fillId="4" borderId="8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7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3" fillId="0" borderId="10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7" fillId="4" borderId="10" xfId="0" applyFont="1" applyFill="1" applyBorder="1" applyAlignment="1">
      <alignment horizontal="center" vertical="center"/>
    </xf>
    <xf numFmtId="0" fontId="17" fillId="4" borderId="3" xfId="0" applyFont="1" applyFill="1" applyBorder="1" applyAlignment="1">
      <alignment horizontal="center" vertical="center"/>
    </xf>
    <xf numFmtId="0" fontId="6" fillId="3" borderId="56" xfId="0" applyFont="1" applyFill="1" applyBorder="1" applyAlignment="1">
      <alignment horizontal="center"/>
    </xf>
    <xf numFmtId="0" fontId="6" fillId="3" borderId="32" xfId="0" applyFont="1" applyFill="1" applyBorder="1" applyAlignment="1">
      <alignment horizontal="center"/>
    </xf>
    <xf numFmtId="0" fontId="6" fillId="3" borderId="42" xfId="0" applyFont="1" applyFill="1" applyBorder="1" applyAlignment="1">
      <alignment horizontal="center"/>
    </xf>
    <xf numFmtId="0" fontId="3" fillId="0" borderId="31" xfId="0" applyFont="1" applyBorder="1" applyAlignment="1">
      <alignment horizont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0" fontId="3" fillId="3" borderId="19" xfId="0" applyFont="1" applyFill="1" applyBorder="1" applyAlignment="1">
      <alignment horizontal="center" vertical="center"/>
    </xf>
    <xf numFmtId="0" fontId="3" fillId="5" borderId="49" xfId="0" applyFont="1" applyFill="1" applyBorder="1" applyAlignment="1">
      <alignment horizontal="center"/>
    </xf>
    <xf numFmtId="0" fontId="3" fillId="5" borderId="50" xfId="0" applyFont="1" applyFill="1" applyBorder="1" applyAlignment="1">
      <alignment horizontal="center"/>
    </xf>
    <xf numFmtId="0" fontId="3" fillId="5" borderId="51" xfId="0" applyFont="1" applyFill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43" xfId="0" applyFont="1" applyBorder="1" applyAlignment="1">
      <alignment horizontal="center"/>
    </xf>
    <xf numFmtId="0" fontId="3" fillId="3" borderId="7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43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1185"/>
  <sheetViews>
    <sheetView tabSelected="1" workbookViewId="0">
      <selection activeCell="A3" sqref="A3"/>
    </sheetView>
  </sheetViews>
  <sheetFormatPr defaultRowHeight="15" outlineLevelRow="1"/>
  <cols>
    <col min="1" max="1" width="13.7109375" style="2" customWidth="1"/>
    <col min="2" max="2" width="73.42578125" customWidth="1"/>
    <col min="3" max="3" width="14" style="11" customWidth="1"/>
    <col min="4" max="4" width="24" customWidth="1"/>
    <col min="5" max="5" width="15.28515625" style="285" customWidth="1"/>
    <col min="7" max="7" width="20.42578125" hidden="1" customWidth="1"/>
    <col min="8" max="9" width="20.42578125" customWidth="1"/>
    <col min="10" max="10" width="15.140625" customWidth="1"/>
  </cols>
  <sheetData>
    <row r="1" spans="1:9" ht="15" customHeight="1">
      <c r="A1" s="502" t="s">
        <v>939</v>
      </c>
      <c r="B1" s="502"/>
      <c r="C1" s="502"/>
      <c r="D1" s="502"/>
    </row>
    <row r="2" spans="1:9" ht="27.75" customHeight="1" thickBot="1">
      <c r="A2" s="503"/>
      <c r="B2" s="503"/>
      <c r="C2" s="503"/>
      <c r="D2" s="503"/>
      <c r="G2" s="24"/>
      <c r="H2" s="24"/>
      <c r="I2" s="24"/>
    </row>
    <row r="3" spans="1:9" ht="19.5" thickBot="1">
      <c r="A3" s="6" t="s">
        <v>31</v>
      </c>
      <c r="B3" s="5" t="s">
        <v>29</v>
      </c>
      <c r="C3" s="66" t="s">
        <v>364</v>
      </c>
      <c r="D3" s="146" t="s">
        <v>27</v>
      </c>
      <c r="E3" s="495"/>
    </row>
    <row r="4" spans="1:9" ht="21" customHeight="1" thickBot="1">
      <c r="A4" s="508" t="s">
        <v>28</v>
      </c>
      <c r="B4" s="509"/>
      <c r="C4" s="509"/>
      <c r="D4" s="510"/>
      <c r="E4" s="495"/>
    </row>
    <row r="5" spans="1:9" ht="21" customHeight="1" thickBot="1">
      <c r="A5" s="467" t="s">
        <v>740</v>
      </c>
      <c r="B5" s="504"/>
      <c r="C5" s="468"/>
      <c r="D5" s="505"/>
      <c r="E5" s="495"/>
    </row>
    <row r="6" spans="1:9" ht="16.5" customHeight="1">
      <c r="A6" s="163">
        <v>1</v>
      </c>
      <c r="B6" s="312" t="s">
        <v>53</v>
      </c>
      <c r="C6" s="181">
        <v>10</v>
      </c>
      <c r="D6" s="260">
        <v>3</v>
      </c>
      <c r="E6" s="286"/>
    </row>
    <row r="7" spans="1:9" ht="16.5" customHeight="1">
      <c r="A7" s="164">
        <v>2</v>
      </c>
      <c r="B7" s="254" t="s">
        <v>51</v>
      </c>
      <c r="C7" s="182">
        <v>9</v>
      </c>
      <c r="D7" s="261">
        <v>3</v>
      </c>
      <c r="E7" s="286"/>
    </row>
    <row r="8" spans="1:9" ht="16.5" customHeight="1">
      <c r="A8" s="164">
        <f t="shared" ref="A8" si="0">A7+1</f>
        <v>3</v>
      </c>
      <c r="B8" s="254" t="s">
        <v>376</v>
      </c>
      <c r="C8" s="182">
        <v>9</v>
      </c>
      <c r="D8" s="261">
        <v>2</v>
      </c>
      <c r="E8" s="286"/>
    </row>
    <row r="9" spans="1:9" ht="16.5" customHeight="1">
      <c r="A9" s="164">
        <f t="shared" ref="A9:A15" si="1">A8+1</f>
        <v>4</v>
      </c>
      <c r="B9" s="313" t="s">
        <v>750</v>
      </c>
      <c r="C9" s="184">
        <v>9</v>
      </c>
      <c r="D9" s="262">
        <v>2</v>
      </c>
      <c r="E9" s="286"/>
    </row>
    <row r="10" spans="1:9" ht="16.5" customHeight="1">
      <c r="A10" s="164">
        <f t="shared" si="1"/>
        <v>5</v>
      </c>
      <c r="B10" s="313" t="s">
        <v>751</v>
      </c>
      <c r="C10" s="184">
        <v>9</v>
      </c>
      <c r="D10" s="262">
        <v>2</v>
      </c>
      <c r="E10" s="286"/>
    </row>
    <row r="11" spans="1:9" ht="16.5" customHeight="1">
      <c r="A11" s="164">
        <f t="shared" si="1"/>
        <v>6</v>
      </c>
      <c r="B11" s="254" t="s">
        <v>338</v>
      </c>
      <c r="C11" s="182">
        <v>10</v>
      </c>
      <c r="D11" s="261">
        <v>2</v>
      </c>
      <c r="E11" s="286"/>
    </row>
    <row r="12" spans="1:9" ht="16.5" customHeight="1">
      <c r="A12" s="164">
        <f t="shared" si="1"/>
        <v>7</v>
      </c>
      <c r="B12" s="254" t="s">
        <v>11</v>
      </c>
      <c r="C12" s="182">
        <v>12</v>
      </c>
      <c r="D12" s="261">
        <v>8</v>
      </c>
      <c r="E12" s="286"/>
    </row>
    <row r="13" spans="1:9" ht="16.5" customHeight="1">
      <c r="A13" s="164">
        <f t="shared" si="1"/>
        <v>8</v>
      </c>
      <c r="B13" s="254" t="s">
        <v>52</v>
      </c>
      <c r="C13" s="182">
        <v>10</v>
      </c>
      <c r="D13" s="261">
        <v>5</v>
      </c>
      <c r="E13" s="286"/>
    </row>
    <row r="14" spans="1:9" ht="16.5" customHeight="1">
      <c r="A14" s="164">
        <f t="shared" si="1"/>
        <v>9</v>
      </c>
      <c r="B14" s="254" t="s">
        <v>35</v>
      </c>
      <c r="C14" s="182">
        <v>16</v>
      </c>
      <c r="D14" s="261">
        <v>4</v>
      </c>
      <c r="E14" s="286"/>
    </row>
    <row r="15" spans="1:9" ht="16.5" customHeight="1">
      <c r="A15" s="164">
        <f t="shared" si="1"/>
        <v>10</v>
      </c>
      <c r="B15" s="254" t="s">
        <v>516</v>
      </c>
      <c r="C15" s="182">
        <v>18</v>
      </c>
      <c r="D15" s="261">
        <v>2</v>
      </c>
      <c r="E15" s="286"/>
    </row>
    <row r="16" spans="1:9" ht="16.5" customHeight="1">
      <c r="A16" s="164">
        <f t="shared" ref="A16" si="2">A15+1</f>
        <v>11</v>
      </c>
      <c r="B16" s="255" t="s">
        <v>868</v>
      </c>
      <c r="C16" s="182">
        <v>16</v>
      </c>
      <c r="D16" s="356">
        <v>8</v>
      </c>
      <c r="E16" s="287"/>
    </row>
    <row r="17" spans="1:5" ht="16.5" customHeight="1">
      <c r="A17" s="311">
        <f>A16+1</f>
        <v>12</v>
      </c>
      <c r="B17" s="322" t="s">
        <v>885</v>
      </c>
      <c r="C17" s="242">
        <v>10</v>
      </c>
      <c r="D17" s="263">
        <v>6</v>
      </c>
      <c r="E17" s="287"/>
    </row>
    <row r="18" spans="1:5" ht="16.5" customHeight="1">
      <c r="A18" s="164">
        <f t="shared" ref="A18" si="3">A17+1</f>
        <v>13</v>
      </c>
      <c r="B18" s="255" t="s">
        <v>869</v>
      </c>
      <c r="C18" s="182">
        <v>16</v>
      </c>
      <c r="D18" s="356">
        <v>7</v>
      </c>
      <c r="E18" s="287"/>
    </row>
    <row r="19" spans="1:5" ht="16.5" customHeight="1">
      <c r="A19" s="311">
        <f t="shared" ref="A19:A36" si="4">A18+1</f>
        <v>14</v>
      </c>
      <c r="B19" s="322" t="s">
        <v>888</v>
      </c>
      <c r="C19" s="242">
        <v>13</v>
      </c>
      <c r="D19" s="263">
        <v>1</v>
      </c>
      <c r="E19" s="287"/>
    </row>
    <row r="20" spans="1:5" ht="16.5" customHeight="1">
      <c r="A20" s="164">
        <f t="shared" si="4"/>
        <v>15</v>
      </c>
      <c r="B20" s="322" t="s">
        <v>889</v>
      </c>
      <c r="C20" s="242">
        <v>16</v>
      </c>
      <c r="D20" s="263">
        <v>2</v>
      </c>
      <c r="E20" s="287"/>
    </row>
    <row r="21" spans="1:5" ht="16.5" customHeight="1">
      <c r="A21" s="164">
        <f t="shared" si="4"/>
        <v>16</v>
      </c>
      <c r="B21" s="322" t="s">
        <v>890</v>
      </c>
      <c r="C21" s="242">
        <v>16</v>
      </c>
      <c r="D21" s="263">
        <v>4</v>
      </c>
      <c r="E21" s="287"/>
    </row>
    <row r="22" spans="1:5" ht="16.5" customHeight="1">
      <c r="A22" s="164">
        <f t="shared" si="4"/>
        <v>17</v>
      </c>
      <c r="B22" s="322" t="s">
        <v>887</v>
      </c>
      <c r="C22" s="242">
        <v>14</v>
      </c>
      <c r="D22" s="263">
        <v>4</v>
      </c>
      <c r="E22" s="287"/>
    </row>
    <row r="23" spans="1:5" ht="16.5" customHeight="1">
      <c r="A23" s="164">
        <f t="shared" si="4"/>
        <v>18</v>
      </c>
      <c r="B23" s="322" t="s">
        <v>891</v>
      </c>
      <c r="C23" s="242">
        <v>16</v>
      </c>
      <c r="D23" s="263">
        <v>4</v>
      </c>
      <c r="E23" s="287"/>
    </row>
    <row r="24" spans="1:5" ht="16.5" customHeight="1">
      <c r="A24" s="164">
        <f t="shared" si="4"/>
        <v>19</v>
      </c>
      <c r="B24" s="322" t="s">
        <v>892</v>
      </c>
      <c r="C24" s="242">
        <v>17</v>
      </c>
      <c r="D24" s="263">
        <v>3</v>
      </c>
      <c r="E24" s="287"/>
    </row>
    <row r="25" spans="1:5" ht="16.5" customHeight="1">
      <c r="A25" s="164">
        <f t="shared" si="4"/>
        <v>20</v>
      </c>
      <c r="B25" s="409" t="s">
        <v>915</v>
      </c>
      <c r="C25" s="242">
        <v>5</v>
      </c>
      <c r="D25" s="263">
        <v>4</v>
      </c>
      <c r="E25" s="286"/>
    </row>
    <row r="26" spans="1:5" ht="16.5" customHeight="1">
      <c r="A26" s="164">
        <f t="shared" si="4"/>
        <v>21</v>
      </c>
      <c r="B26" s="409" t="s">
        <v>212</v>
      </c>
      <c r="C26" s="182">
        <v>10</v>
      </c>
      <c r="D26" s="261">
        <v>3</v>
      </c>
      <c r="E26" s="286"/>
    </row>
    <row r="27" spans="1:5" ht="16.5" customHeight="1">
      <c r="A27" s="164">
        <f t="shared" si="4"/>
        <v>22</v>
      </c>
      <c r="B27" s="409" t="s">
        <v>789</v>
      </c>
      <c r="C27" s="182">
        <v>10</v>
      </c>
      <c r="D27" s="261">
        <v>3</v>
      </c>
      <c r="E27" s="286"/>
    </row>
    <row r="28" spans="1:5" ht="16.5" customHeight="1">
      <c r="A28" s="164">
        <f t="shared" si="4"/>
        <v>23</v>
      </c>
      <c r="B28" s="409" t="s">
        <v>39</v>
      </c>
      <c r="C28" s="182">
        <v>10</v>
      </c>
      <c r="D28" s="261">
        <v>7</v>
      </c>
      <c r="E28" s="286"/>
    </row>
    <row r="29" spans="1:5" ht="16.5" customHeight="1">
      <c r="A29" s="164">
        <f t="shared" si="4"/>
        <v>24</v>
      </c>
      <c r="B29" s="409" t="s">
        <v>159</v>
      </c>
      <c r="C29" s="182">
        <v>10</v>
      </c>
      <c r="D29" s="261">
        <v>3</v>
      </c>
      <c r="E29" s="286"/>
    </row>
    <row r="30" spans="1:5" ht="16.5" customHeight="1">
      <c r="A30" s="164">
        <f t="shared" si="4"/>
        <v>25</v>
      </c>
      <c r="B30" s="409" t="s">
        <v>158</v>
      </c>
      <c r="C30" s="182">
        <v>16</v>
      </c>
      <c r="D30" s="261">
        <v>2</v>
      </c>
      <c r="E30" s="286"/>
    </row>
    <row r="31" spans="1:5" ht="16.5" customHeight="1">
      <c r="A31" s="164">
        <f t="shared" si="4"/>
        <v>26</v>
      </c>
      <c r="B31" s="409" t="s">
        <v>67</v>
      </c>
      <c r="C31" s="182">
        <v>10</v>
      </c>
      <c r="D31" s="261">
        <v>6</v>
      </c>
      <c r="E31" s="286"/>
    </row>
    <row r="32" spans="1:5" ht="16.5" customHeight="1">
      <c r="A32" s="164">
        <f t="shared" si="4"/>
        <v>27</v>
      </c>
      <c r="B32" s="409" t="s">
        <v>339</v>
      </c>
      <c r="C32" s="182">
        <v>10</v>
      </c>
      <c r="D32" s="261">
        <v>1</v>
      </c>
      <c r="E32" s="286"/>
    </row>
    <row r="33" spans="1:5" ht="16.5" customHeight="1">
      <c r="A33" s="164">
        <f t="shared" si="4"/>
        <v>28</v>
      </c>
      <c r="B33" s="409" t="s">
        <v>58</v>
      </c>
      <c r="C33" s="182">
        <v>14</v>
      </c>
      <c r="D33" s="261">
        <v>5</v>
      </c>
      <c r="E33" s="286"/>
    </row>
    <row r="34" spans="1:5" ht="16.5" customHeight="1">
      <c r="A34" s="164">
        <f t="shared" si="4"/>
        <v>29</v>
      </c>
      <c r="B34" s="409" t="s">
        <v>30</v>
      </c>
      <c r="C34" s="182">
        <v>10</v>
      </c>
      <c r="D34" s="261">
        <v>4</v>
      </c>
      <c r="E34" s="286"/>
    </row>
    <row r="35" spans="1:5" ht="16.5" customHeight="1">
      <c r="A35" s="164">
        <f t="shared" si="4"/>
        <v>30</v>
      </c>
      <c r="B35" s="409" t="s">
        <v>36</v>
      </c>
      <c r="C35" s="182">
        <v>10</v>
      </c>
      <c r="D35" s="261">
        <v>5</v>
      </c>
      <c r="E35" s="286"/>
    </row>
    <row r="36" spans="1:5" ht="16.5" customHeight="1">
      <c r="A36" s="311">
        <f t="shared" si="4"/>
        <v>31</v>
      </c>
      <c r="B36" s="409" t="s">
        <v>914</v>
      </c>
      <c r="C36" s="383">
        <v>10</v>
      </c>
      <c r="D36" s="261"/>
      <c r="E36" s="286"/>
    </row>
    <row r="37" spans="1:5" ht="16.5" customHeight="1">
      <c r="A37" s="45">
        <v>32</v>
      </c>
      <c r="B37" s="254" t="s">
        <v>742</v>
      </c>
      <c r="C37" s="182">
        <v>9</v>
      </c>
      <c r="D37" s="261">
        <v>3</v>
      </c>
      <c r="E37" s="286"/>
    </row>
    <row r="38" spans="1:5" ht="16.5" customHeight="1">
      <c r="A38" s="45">
        <v>33</v>
      </c>
      <c r="B38" s="254" t="s">
        <v>743</v>
      </c>
      <c r="C38" s="182">
        <v>9</v>
      </c>
      <c r="D38" s="261">
        <v>3</v>
      </c>
      <c r="E38" s="286"/>
    </row>
    <row r="39" spans="1:5" ht="16.5" customHeight="1">
      <c r="A39" s="45">
        <v>34</v>
      </c>
      <c r="B39" s="254" t="s">
        <v>752</v>
      </c>
      <c r="C39" s="182">
        <v>9</v>
      </c>
      <c r="D39" s="261">
        <v>6</v>
      </c>
      <c r="E39" s="286"/>
    </row>
    <row r="40" spans="1:5" ht="16.5" customHeight="1">
      <c r="A40" s="45">
        <v>35</v>
      </c>
      <c r="B40" s="254" t="s">
        <v>113</v>
      </c>
      <c r="C40" s="182">
        <v>10</v>
      </c>
      <c r="D40" s="261">
        <v>7</v>
      </c>
      <c r="E40" s="286"/>
    </row>
    <row r="41" spans="1:5" ht="16.5" customHeight="1">
      <c r="A41" s="45">
        <v>36</v>
      </c>
      <c r="B41" s="254" t="s">
        <v>22</v>
      </c>
      <c r="C41" s="182">
        <v>10</v>
      </c>
      <c r="D41" s="261">
        <v>6</v>
      </c>
      <c r="E41" s="286"/>
    </row>
    <row r="42" spans="1:5" ht="16.5" customHeight="1">
      <c r="A42" s="45">
        <v>37</v>
      </c>
      <c r="B42" s="254" t="s">
        <v>23</v>
      </c>
      <c r="C42" s="182">
        <v>10</v>
      </c>
      <c r="D42" s="261">
        <v>4</v>
      </c>
      <c r="E42" s="286"/>
    </row>
    <row r="43" spans="1:5" ht="16.5" customHeight="1">
      <c r="A43" s="45">
        <v>38</v>
      </c>
      <c r="B43" s="254" t="s">
        <v>45</v>
      </c>
      <c r="C43" s="182">
        <v>10</v>
      </c>
      <c r="D43" s="261">
        <v>2</v>
      </c>
      <c r="E43" s="286"/>
    </row>
    <row r="44" spans="1:5" ht="16.5" customHeight="1">
      <c r="A44" s="45">
        <v>39</v>
      </c>
      <c r="B44" s="254" t="s">
        <v>38</v>
      </c>
      <c r="C44" s="182">
        <v>9</v>
      </c>
      <c r="D44" s="261">
        <v>5</v>
      </c>
      <c r="E44" s="286"/>
    </row>
    <row r="45" spans="1:5" ht="16.5" customHeight="1">
      <c r="A45" s="45">
        <v>40</v>
      </c>
      <c r="B45" s="254" t="s">
        <v>354</v>
      </c>
      <c r="C45" s="182">
        <v>9</v>
      </c>
      <c r="D45" s="261">
        <v>3</v>
      </c>
      <c r="E45" s="286"/>
    </row>
    <row r="46" spans="1:5" ht="16.5" customHeight="1">
      <c r="A46" s="45">
        <v>41</v>
      </c>
      <c r="B46" s="254" t="s">
        <v>217</v>
      </c>
      <c r="C46" s="182">
        <v>10</v>
      </c>
      <c r="D46" s="261">
        <v>2</v>
      </c>
      <c r="E46" s="286"/>
    </row>
    <row r="47" spans="1:5" ht="16.5" customHeight="1">
      <c r="A47" s="45">
        <v>42</v>
      </c>
      <c r="B47" s="254" t="s">
        <v>57</v>
      </c>
      <c r="C47" s="182">
        <v>10</v>
      </c>
      <c r="D47" s="261">
        <v>4</v>
      </c>
      <c r="E47" s="286"/>
    </row>
    <row r="48" spans="1:5" ht="16.5" customHeight="1">
      <c r="A48" s="45">
        <v>43</v>
      </c>
      <c r="B48" s="254" t="s">
        <v>55</v>
      </c>
      <c r="C48" s="182">
        <v>10</v>
      </c>
      <c r="D48" s="261">
        <v>6</v>
      </c>
      <c r="E48" s="286"/>
    </row>
    <row r="49" spans="1:12" ht="16.5" customHeight="1" thickBot="1">
      <c r="A49" s="25">
        <v>44</v>
      </c>
      <c r="B49" s="413" t="s">
        <v>909</v>
      </c>
      <c r="C49" s="414">
        <v>12</v>
      </c>
      <c r="D49" s="415">
        <v>1</v>
      </c>
      <c r="E49" s="286"/>
    </row>
    <row r="50" spans="1:12" ht="16.5" customHeight="1" thickBot="1">
      <c r="A50" s="160"/>
      <c r="B50" s="180" t="s">
        <v>373</v>
      </c>
      <c r="C50" s="9"/>
      <c r="D50" s="75">
        <f>SUM(D6:D49)</f>
        <v>167</v>
      </c>
    </row>
    <row r="51" spans="1:12" ht="21" customHeight="1" thickBot="1">
      <c r="A51" s="467" t="s">
        <v>881</v>
      </c>
      <c r="B51" s="468"/>
      <c r="C51" s="468"/>
      <c r="D51" s="469"/>
      <c r="H51" s="170"/>
      <c r="I51" s="170"/>
      <c r="J51" s="170"/>
      <c r="K51" s="170"/>
      <c r="L51" s="170"/>
    </row>
    <row r="52" spans="1:12" ht="17.100000000000001" customHeight="1" outlineLevel="1">
      <c r="A52" s="27">
        <v>1</v>
      </c>
      <c r="B52" s="312" t="s">
        <v>309</v>
      </c>
      <c r="C52" s="165">
        <v>9</v>
      </c>
      <c r="D52" s="166">
        <v>4</v>
      </c>
      <c r="E52" s="286"/>
      <c r="H52" s="463"/>
      <c r="I52" s="464"/>
      <c r="J52" s="464"/>
      <c r="K52" s="464"/>
      <c r="L52" s="170"/>
    </row>
    <row r="53" spans="1:12" ht="17.100000000000001" customHeight="1" outlineLevel="1">
      <c r="A53" s="45">
        <f>A52+1</f>
        <v>2</v>
      </c>
      <c r="B53" s="254" t="s">
        <v>764</v>
      </c>
      <c r="C53" s="161">
        <v>9</v>
      </c>
      <c r="D53" s="162">
        <v>4</v>
      </c>
      <c r="E53" s="286"/>
      <c r="H53" s="168"/>
      <c r="I53" s="170"/>
      <c r="J53" s="172"/>
      <c r="K53" s="168"/>
      <c r="L53" s="170"/>
    </row>
    <row r="54" spans="1:12" ht="17.100000000000001" customHeight="1" outlineLevel="1">
      <c r="A54" s="45">
        <f t="shared" ref="A54:A73" si="5">A53+1</f>
        <v>3</v>
      </c>
      <c r="B54" s="254" t="s">
        <v>15</v>
      </c>
      <c r="C54" s="161">
        <v>10</v>
      </c>
      <c r="D54" s="162">
        <v>5</v>
      </c>
      <c r="E54" s="286"/>
      <c r="H54" s="168"/>
      <c r="I54" s="170"/>
      <c r="J54" s="172"/>
      <c r="K54" s="168"/>
      <c r="L54" s="170"/>
    </row>
    <row r="55" spans="1:12" ht="17.100000000000001" customHeight="1" outlineLevel="1">
      <c r="A55" s="45">
        <f t="shared" si="5"/>
        <v>4</v>
      </c>
      <c r="B55" s="254" t="s">
        <v>16</v>
      </c>
      <c r="C55" s="161">
        <v>10</v>
      </c>
      <c r="D55" s="162">
        <v>1</v>
      </c>
      <c r="E55" s="286"/>
      <c r="H55" s="168"/>
      <c r="I55" s="170"/>
      <c r="J55" s="172"/>
      <c r="K55" s="168"/>
      <c r="L55" s="170"/>
    </row>
    <row r="56" spans="1:12" ht="17.100000000000001" customHeight="1" outlineLevel="1">
      <c r="A56" s="45">
        <f t="shared" si="5"/>
        <v>5</v>
      </c>
      <c r="B56" s="254" t="s">
        <v>216</v>
      </c>
      <c r="C56" s="161">
        <v>9</v>
      </c>
      <c r="D56" s="162">
        <v>11</v>
      </c>
      <c r="E56" s="286"/>
      <c r="H56" s="168"/>
      <c r="I56" s="170"/>
      <c r="J56" s="172"/>
      <c r="K56" s="168"/>
      <c r="L56" s="170"/>
    </row>
    <row r="57" spans="1:12" ht="17.100000000000001" customHeight="1" outlineLevel="1">
      <c r="A57" s="45">
        <f t="shared" si="5"/>
        <v>6</v>
      </c>
      <c r="B57" s="254" t="s">
        <v>771</v>
      </c>
      <c r="C57" s="161">
        <v>9</v>
      </c>
      <c r="D57" s="162">
        <v>7</v>
      </c>
      <c r="E57" s="286"/>
      <c r="H57" s="168"/>
      <c r="I57" s="170"/>
      <c r="J57" s="172"/>
      <c r="K57" s="168"/>
      <c r="L57" s="170"/>
    </row>
    <row r="58" spans="1:12" ht="17.100000000000001" customHeight="1" outlineLevel="1">
      <c r="A58" s="45">
        <f t="shared" si="5"/>
        <v>7</v>
      </c>
      <c r="B58" s="254" t="s">
        <v>320</v>
      </c>
      <c r="C58" s="161">
        <v>9</v>
      </c>
      <c r="D58" s="162">
        <v>6</v>
      </c>
      <c r="E58" s="286"/>
      <c r="H58" s="168"/>
      <c r="I58" s="170"/>
      <c r="J58" s="172"/>
      <c r="K58" s="168"/>
      <c r="L58" s="170"/>
    </row>
    <row r="59" spans="1:12" ht="17.100000000000001" customHeight="1" outlineLevel="1">
      <c r="A59" s="45">
        <f t="shared" si="5"/>
        <v>8</v>
      </c>
      <c r="B59" s="254" t="s">
        <v>46</v>
      </c>
      <c r="C59" s="161">
        <v>9</v>
      </c>
      <c r="D59" s="162">
        <v>1</v>
      </c>
      <c r="E59" s="286"/>
      <c r="H59" s="168"/>
      <c r="I59" s="170"/>
      <c r="J59" s="172"/>
      <c r="K59" s="168"/>
      <c r="L59" s="170"/>
    </row>
    <row r="60" spans="1:12" ht="17.100000000000001" customHeight="1" outlineLevel="1">
      <c r="A60" s="45">
        <f t="shared" si="5"/>
        <v>9</v>
      </c>
      <c r="B60" s="254" t="s">
        <v>219</v>
      </c>
      <c r="C60" s="161">
        <v>18</v>
      </c>
      <c r="D60" s="162">
        <v>2</v>
      </c>
      <c r="E60" s="286"/>
      <c r="H60" s="168"/>
      <c r="I60" s="170"/>
      <c r="J60" s="172"/>
      <c r="K60" s="168"/>
      <c r="L60" s="170"/>
    </row>
    <row r="61" spans="1:12" ht="17.100000000000001" customHeight="1" outlineLevel="1">
      <c r="A61" s="45">
        <f t="shared" si="5"/>
        <v>10</v>
      </c>
      <c r="B61" s="254" t="s">
        <v>551</v>
      </c>
      <c r="C61" s="161">
        <v>9</v>
      </c>
      <c r="D61" s="162">
        <v>1</v>
      </c>
      <c r="E61" s="286"/>
      <c r="H61" s="168"/>
      <c r="I61" s="170"/>
      <c r="J61" s="172"/>
      <c r="K61" s="168"/>
      <c r="L61" s="170"/>
    </row>
    <row r="62" spans="1:12" ht="17.100000000000001" customHeight="1" outlineLevel="1">
      <c r="A62" s="45">
        <f t="shared" si="5"/>
        <v>11</v>
      </c>
      <c r="B62" s="254" t="s">
        <v>42</v>
      </c>
      <c r="C62" s="161">
        <v>8</v>
      </c>
      <c r="D62" s="162">
        <v>1</v>
      </c>
      <c r="E62" s="286"/>
      <c r="H62" s="168"/>
      <c r="I62" s="170"/>
      <c r="J62" s="172"/>
      <c r="K62" s="168"/>
      <c r="L62" s="170"/>
    </row>
    <row r="63" spans="1:12" ht="17.100000000000001" customHeight="1" outlineLevel="1">
      <c r="A63" s="45">
        <f t="shared" si="5"/>
        <v>12</v>
      </c>
      <c r="B63" s="254" t="s">
        <v>213</v>
      </c>
      <c r="C63" s="161">
        <v>9</v>
      </c>
      <c r="D63" s="162">
        <v>4</v>
      </c>
      <c r="E63" s="286"/>
      <c r="H63" s="168"/>
      <c r="I63" s="170"/>
      <c r="J63" s="172"/>
      <c r="K63" s="168"/>
      <c r="L63" s="170"/>
    </row>
    <row r="64" spans="1:12" ht="17.100000000000001" customHeight="1" outlineLevel="1">
      <c r="A64" s="45">
        <f t="shared" si="5"/>
        <v>13</v>
      </c>
      <c r="B64" s="254" t="s">
        <v>381</v>
      </c>
      <c r="C64" s="161">
        <v>10</v>
      </c>
      <c r="D64" s="162">
        <v>2</v>
      </c>
      <c r="E64" s="286"/>
      <c r="H64" s="168"/>
      <c r="I64" s="170"/>
      <c r="J64" s="172"/>
      <c r="K64" s="168"/>
      <c r="L64" s="170"/>
    </row>
    <row r="65" spans="1:12" ht="17.100000000000001" customHeight="1" outlineLevel="1">
      <c r="A65" s="45">
        <f t="shared" si="5"/>
        <v>14</v>
      </c>
      <c r="B65" s="254" t="s">
        <v>374</v>
      </c>
      <c r="C65" s="161">
        <v>10</v>
      </c>
      <c r="D65" s="162">
        <v>2</v>
      </c>
      <c r="E65" s="286"/>
      <c r="H65" s="168"/>
      <c r="I65" s="170"/>
      <c r="J65" s="172"/>
      <c r="K65" s="168"/>
      <c r="L65" s="170"/>
    </row>
    <row r="66" spans="1:12" ht="17.100000000000001" customHeight="1" outlineLevel="1">
      <c r="A66" s="45">
        <f t="shared" si="5"/>
        <v>15</v>
      </c>
      <c r="B66" s="254" t="s">
        <v>377</v>
      </c>
      <c r="C66" s="161">
        <v>10</v>
      </c>
      <c r="D66" s="162">
        <v>2</v>
      </c>
      <c r="E66" s="286"/>
      <c r="H66" s="168"/>
      <c r="I66" s="170"/>
      <c r="J66" s="172"/>
      <c r="K66" s="168"/>
      <c r="L66" s="170"/>
    </row>
    <row r="67" spans="1:12" ht="17.100000000000001" customHeight="1" outlineLevel="1">
      <c r="A67" s="45">
        <f t="shared" si="5"/>
        <v>16</v>
      </c>
      <c r="B67" s="254" t="s">
        <v>379</v>
      </c>
      <c r="C67" s="161">
        <v>9</v>
      </c>
      <c r="D67" s="162">
        <v>10</v>
      </c>
      <c r="E67" s="286"/>
      <c r="H67" s="168"/>
      <c r="I67" s="170"/>
      <c r="J67" s="172"/>
      <c r="K67" s="168"/>
      <c r="L67" s="170"/>
    </row>
    <row r="68" spans="1:12" ht="17.100000000000001" customHeight="1" outlineLevel="1">
      <c r="A68" s="45">
        <f t="shared" si="5"/>
        <v>17</v>
      </c>
      <c r="B68" s="254" t="s">
        <v>43</v>
      </c>
      <c r="C68" s="161">
        <v>10</v>
      </c>
      <c r="D68" s="162">
        <v>8</v>
      </c>
      <c r="E68" s="286"/>
      <c r="H68" s="168"/>
      <c r="I68" s="170"/>
      <c r="J68" s="172"/>
      <c r="K68" s="168"/>
      <c r="L68" s="170"/>
    </row>
    <row r="69" spans="1:12" ht="17.100000000000001" customHeight="1" outlineLevel="1">
      <c r="A69" s="45">
        <f t="shared" si="5"/>
        <v>18</v>
      </c>
      <c r="B69" s="254" t="s">
        <v>173</v>
      </c>
      <c r="C69" s="161">
        <v>10</v>
      </c>
      <c r="D69" s="162">
        <v>16</v>
      </c>
      <c r="E69" s="286"/>
      <c r="H69" s="168"/>
      <c r="I69" s="170"/>
      <c r="J69" s="172"/>
      <c r="K69" s="168"/>
      <c r="L69" s="170"/>
    </row>
    <row r="70" spans="1:12" ht="17.100000000000001" customHeight="1" outlineLevel="1">
      <c r="A70" s="45">
        <f t="shared" si="5"/>
        <v>19</v>
      </c>
      <c r="B70" s="254" t="s">
        <v>48</v>
      </c>
      <c r="C70" s="161">
        <v>11</v>
      </c>
      <c r="D70" s="162">
        <v>1</v>
      </c>
      <c r="E70" s="286"/>
      <c r="H70" s="168"/>
      <c r="I70" s="170"/>
      <c r="J70" s="172"/>
      <c r="K70" s="168"/>
      <c r="L70" s="170"/>
    </row>
    <row r="71" spans="1:12" ht="17.100000000000001" customHeight="1" outlineLevel="1">
      <c r="A71" s="45">
        <f t="shared" si="5"/>
        <v>20</v>
      </c>
      <c r="B71" s="254" t="s">
        <v>380</v>
      </c>
      <c r="C71" s="161">
        <v>10</v>
      </c>
      <c r="D71" s="162">
        <v>2</v>
      </c>
      <c r="E71" s="286"/>
      <c r="H71" s="168"/>
      <c r="I71" s="170"/>
      <c r="J71" s="172"/>
      <c r="K71" s="168"/>
      <c r="L71" s="170"/>
    </row>
    <row r="72" spans="1:12" ht="17.100000000000001" customHeight="1" outlineLevel="1">
      <c r="A72" s="45">
        <f t="shared" si="5"/>
        <v>21</v>
      </c>
      <c r="B72" s="254" t="s">
        <v>378</v>
      </c>
      <c r="C72" s="161">
        <v>10</v>
      </c>
      <c r="D72" s="162">
        <v>2</v>
      </c>
      <c r="E72" s="286"/>
      <c r="H72" s="168"/>
      <c r="I72" s="170"/>
      <c r="J72" s="172"/>
      <c r="K72" s="168"/>
      <c r="L72" s="170"/>
    </row>
    <row r="73" spans="1:12" ht="17.100000000000001" customHeight="1" outlineLevel="1">
      <c r="A73" s="45">
        <f t="shared" si="5"/>
        <v>22</v>
      </c>
      <c r="B73" s="254" t="s">
        <v>33</v>
      </c>
      <c r="C73" s="161">
        <v>10</v>
      </c>
      <c r="D73" s="162">
        <v>5</v>
      </c>
      <c r="E73" s="286"/>
      <c r="H73" s="168"/>
      <c r="I73" s="170"/>
      <c r="J73" s="172"/>
      <c r="K73" s="168"/>
      <c r="L73" s="170"/>
    </row>
    <row r="74" spans="1:12" ht="17.100000000000001" customHeight="1" outlineLevel="1">
      <c r="A74" s="335">
        <f t="shared" ref="A74:A80" si="6">A73+1</f>
        <v>23</v>
      </c>
      <c r="B74" s="254" t="s">
        <v>44</v>
      </c>
      <c r="C74" s="161">
        <v>12</v>
      </c>
      <c r="D74" s="162">
        <v>10</v>
      </c>
      <c r="E74" s="286"/>
      <c r="H74" s="168"/>
      <c r="I74" s="170"/>
      <c r="J74" s="172"/>
      <c r="K74" s="168"/>
      <c r="L74" s="170"/>
    </row>
    <row r="75" spans="1:12" ht="17.100000000000001" customHeight="1" outlineLevel="1">
      <c r="A75" s="45">
        <f t="shared" si="6"/>
        <v>24</v>
      </c>
      <c r="B75" s="254" t="s">
        <v>10</v>
      </c>
      <c r="C75" s="161">
        <v>10</v>
      </c>
      <c r="D75" s="162">
        <v>3</v>
      </c>
      <c r="E75" s="286"/>
      <c r="H75" s="168"/>
      <c r="I75" s="170"/>
      <c r="J75" s="172"/>
      <c r="K75" s="168"/>
      <c r="L75" s="170"/>
    </row>
    <row r="76" spans="1:12" ht="17.100000000000001" customHeight="1" outlineLevel="1">
      <c r="A76" s="45">
        <f t="shared" si="6"/>
        <v>25</v>
      </c>
      <c r="B76" s="254" t="s">
        <v>9</v>
      </c>
      <c r="C76" s="161">
        <v>10</v>
      </c>
      <c r="D76" s="162">
        <v>4</v>
      </c>
      <c r="E76" s="286"/>
      <c r="H76" s="168"/>
      <c r="I76" s="170"/>
      <c r="J76" s="172"/>
      <c r="K76" s="168"/>
      <c r="L76" s="170"/>
    </row>
    <row r="77" spans="1:12" ht="17.100000000000001" customHeight="1" outlineLevel="1">
      <c r="A77" s="45">
        <f t="shared" si="6"/>
        <v>26</v>
      </c>
      <c r="B77" s="255" t="s">
        <v>345</v>
      </c>
      <c r="C77" s="161">
        <v>14</v>
      </c>
      <c r="D77" s="167">
        <v>6</v>
      </c>
      <c r="E77" s="286"/>
      <c r="H77" s="168"/>
      <c r="I77" s="170"/>
      <c r="J77" s="172"/>
      <c r="K77" s="168"/>
      <c r="L77" s="170"/>
    </row>
    <row r="78" spans="1:12" ht="17.100000000000001" customHeight="1" outlineLevel="1">
      <c r="A78" s="45">
        <f t="shared" si="6"/>
        <v>27</v>
      </c>
      <c r="B78" s="254" t="s">
        <v>214</v>
      </c>
      <c r="C78" s="161">
        <v>9</v>
      </c>
      <c r="D78" s="162">
        <v>8</v>
      </c>
      <c r="E78" s="286"/>
      <c r="H78" s="168"/>
      <c r="I78" s="170"/>
      <c r="J78" s="172"/>
      <c r="K78" s="168"/>
      <c r="L78" s="170"/>
    </row>
    <row r="79" spans="1:12" ht="17.100000000000001" customHeight="1" outlineLevel="1">
      <c r="A79" s="45">
        <f t="shared" si="6"/>
        <v>28</v>
      </c>
      <c r="B79" s="254" t="s">
        <v>375</v>
      </c>
      <c r="C79" s="161">
        <v>10</v>
      </c>
      <c r="D79" s="162">
        <v>4</v>
      </c>
      <c r="E79" s="286"/>
      <c r="H79" s="168"/>
      <c r="I79" s="170"/>
      <c r="J79" s="172"/>
      <c r="K79" s="168"/>
      <c r="L79" s="170"/>
    </row>
    <row r="80" spans="1:12" ht="17.100000000000001" customHeight="1" outlineLevel="1">
      <c r="A80" s="45">
        <f t="shared" si="6"/>
        <v>29</v>
      </c>
      <c r="B80" s="254" t="s">
        <v>47</v>
      </c>
      <c r="C80" s="161">
        <v>9</v>
      </c>
      <c r="D80" s="162">
        <v>4</v>
      </c>
      <c r="E80" s="286"/>
      <c r="H80" s="168"/>
      <c r="I80" s="170"/>
      <c r="J80" s="172"/>
      <c r="K80" s="168"/>
      <c r="L80" s="170"/>
    </row>
    <row r="81" spans="1:12" ht="17.100000000000001" customHeight="1" outlineLevel="1">
      <c r="A81" s="335">
        <f>A80+1</f>
        <v>30</v>
      </c>
      <c r="B81" s="322" t="s">
        <v>882</v>
      </c>
      <c r="C81" s="346">
        <v>9</v>
      </c>
      <c r="D81" s="347">
        <v>4</v>
      </c>
      <c r="E81" s="286"/>
      <c r="H81" s="168"/>
      <c r="I81" s="170"/>
      <c r="J81" s="172"/>
      <c r="K81" s="168"/>
      <c r="L81" s="170"/>
    </row>
    <row r="82" spans="1:12" ht="17.100000000000001" customHeight="1" outlineLevel="1">
      <c r="A82" s="45">
        <f>A81+1</f>
        <v>31</v>
      </c>
      <c r="B82" s="254" t="s">
        <v>649</v>
      </c>
      <c r="C82" s="161">
        <v>16</v>
      </c>
      <c r="D82" s="162">
        <v>6</v>
      </c>
      <c r="E82" s="286"/>
      <c r="H82" s="168"/>
      <c r="I82" s="170"/>
      <c r="J82" s="172"/>
      <c r="K82" s="168"/>
      <c r="L82" s="170"/>
    </row>
    <row r="83" spans="1:12" ht="17.100000000000001" customHeight="1" outlineLevel="1">
      <c r="A83" s="45">
        <f>A82+1</f>
        <v>32</v>
      </c>
      <c r="B83" s="254" t="s">
        <v>218</v>
      </c>
      <c r="C83" s="161">
        <v>9</v>
      </c>
      <c r="D83" s="162">
        <v>2</v>
      </c>
      <c r="E83" s="286"/>
      <c r="H83" s="168"/>
      <c r="I83" s="170"/>
      <c r="J83" s="172"/>
      <c r="K83" s="168"/>
      <c r="L83" s="170"/>
    </row>
    <row r="84" spans="1:12" ht="17.100000000000001" customHeight="1" outlineLevel="1">
      <c r="A84" s="45">
        <f>A83+1</f>
        <v>33</v>
      </c>
      <c r="B84" s="254" t="s">
        <v>565</v>
      </c>
      <c r="C84" s="161">
        <v>9</v>
      </c>
      <c r="D84" s="162">
        <v>6</v>
      </c>
      <c r="E84" s="288"/>
      <c r="H84" s="168"/>
      <c r="I84" s="170"/>
      <c r="J84" s="172"/>
      <c r="K84" s="168"/>
      <c r="L84" s="170"/>
    </row>
    <row r="85" spans="1:12" ht="17.100000000000001" customHeight="1" outlineLevel="1">
      <c r="A85" s="45">
        <f>A84+1</f>
        <v>34</v>
      </c>
      <c r="B85" s="409" t="s">
        <v>926</v>
      </c>
      <c r="C85" s="161">
        <v>9</v>
      </c>
      <c r="D85" s="162">
        <v>3</v>
      </c>
      <c r="E85" s="286"/>
      <c r="H85" s="168"/>
      <c r="I85" s="170"/>
      <c r="J85" s="172"/>
      <c r="K85" s="168"/>
      <c r="L85" s="170"/>
    </row>
    <row r="86" spans="1:12" ht="17.100000000000001" customHeight="1" outlineLevel="1" thickBot="1">
      <c r="A86" s="25">
        <v>35</v>
      </c>
      <c r="B86" s="334" t="s">
        <v>361</v>
      </c>
      <c r="C86" s="314">
        <v>10</v>
      </c>
      <c r="D86" s="315">
        <v>3</v>
      </c>
      <c r="E86" s="286"/>
      <c r="H86" s="168"/>
      <c r="I86" s="465"/>
      <c r="J86" s="466"/>
      <c r="K86" s="169"/>
      <c r="L86" s="170"/>
    </row>
    <row r="87" spans="1:12" ht="19.5" customHeight="1" outlineLevel="1" thickBot="1">
      <c r="A87" s="215"/>
      <c r="B87" s="316" t="s">
        <v>773</v>
      </c>
      <c r="C87" s="8"/>
      <c r="D87" s="317">
        <f>SUM(D52:D86)</f>
        <v>160</v>
      </c>
      <c r="E87" s="1"/>
      <c r="H87" s="168"/>
      <c r="I87" s="170"/>
      <c r="J87" s="172"/>
      <c r="K87" s="168"/>
      <c r="L87" s="170"/>
    </row>
    <row r="88" spans="1:12" ht="24.75" customHeight="1" outlineLevel="1" thickBot="1">
      <c r="A88" s="467" t="s">
        <v>880</v>
      </c>
      <c r="B88" s="468"/>
      <c r="C88" s="468"/>
      <c r="D88" s="469"/>
      <c r="H88" s="168"/>
      <c r="I88" s="170"/>
      <c r="J88" s="172"/>
      <c r="K88" s="168"/>
      <c r="L88" s="170"/>
    </row>
    <row r="89" spans="1:12" ht="15" customHeight="1" outlineLevel="1">
      <c r="A89" s="27">
        <v>1</v>
      </c>
      <c r="B89" s="312" t="s">
        <v>300</v>
      </c>
      <c r="C89" s="165">
        <v>9</v>
      </c>
      <c r="D89" s="318">
        <v>6</v>
      </c>
      <c r="E89" s="1"/>
      <c r="H89" s="168"/>
      <c r="I89" s="170"/>
      <c r="J89" s="172"/>
      <c r="K89" s="168"/>
      <c r="L89" s="170"/>
    </row>
    <row r="90" spans="1:12" ht="18.75" customHeight="1" outlineLevel="1">
      <c r="A90" s="45">
        <f>A89+1</f>
        <v>2</v>
      </c>
      <c r="B90" s="254" t="s">
        <v>349</v>
      </c>
      <c r="C90" s="161">
        <v>9</v>
      </c>
      <c r="D90" s="319">
        <v>6</v>
      </c>
      <c r="E90" s="1"/>
      <c r="H90" s="168"/>
      <c r="I90" s="170"/>
      <c r="J90" s="172"/>
      <c r="K90" s="168"/>
      <c r="L90" s="170"/>
    </row>
    <row r="91" spans="1:12" ht="18.75" customHeight="1" outlineLevel="1">
      <c r="A91" s="45">
        <f t="shared" ref="A91" si="7">A90+1</f>
        <v>3</v>
      </c>
      <c r="B91" s="254" t="s">
        <v>352</v>
      </c>
      <c r="C91" s="161">
        <v>9</v>
      </c>
      <c r="D91" s="319">
        <v>6</v>
      </c>
      <c r="E91" s="1"/>
      <c r="H91" s="168"/>
      <c r="I91" s="170"/>
      <c r="J91" s="172"/>
      <c r="K91" s="168"/>
      <c r="L91" s="170"/>
    </row>
    <row r="92" spans="1:12" ht="18.75" customHeight="1" outlineLevel="1">
      <c r="A92" s="45">
        <f t="shared" ref="A92:A110" si="8">A91+1</f>
        <v>4</v>
      </c>
      <c r="B92" s="384" t="s">
        <v>927</v>
      </c>
      <c r="C92" s="416">
        <v>17</v>
      </c>
      <c r="D92" s="417">
        <v>4</v>
      </c>
      <c r="E92" s="1"/>
      <c r="H92" s="168"/>
      <c r="I92" s="170"/>
      <c r="J92" s="172"/>
      <c r="K92" s="168"/>
      <c r="L92" s="170"/>
    </row>
    <row r="93" spans="1:12" ht="18.75" customHeight="1" outlineLevel="1">
      <c r="A93" s="45">
        <f t="shared" si="8"/>
        <v>5</v>
      </c>
      <c r="B93" s="418" t="s">
        <v>772</v>
      </c>
      <c r="C93" s="189">
        <v>17</v>
      </c>
      <c r="D93" s="320">
        <v>8</v>
      </c>
      <c r="E93" s="1"/>
      <c r="H93" s="168"/>
      <c r="I93" s="170"/>
      <c r="J93" s="172"/>
      <c r="K93" s="168"/>
      <c r="L93" s="170"/>
    </row>
    <row r="94" spans="1:12" ht="18.75" customHeight="1" outlineLevel="1">
      <c r="A94" s="45">
        <f t="shared" si="8"/>
        <v>6</v>
      </c>
      <c r="B94" s="254" t="s">
        <v>489</v>
      </c>
      <c r="C94" s="161">
        <v>10</v>
      </c>
      <c r="D94" s="319">
        <v>3</v>
      </c>
      <c r="E94" s="1"/>
      <c r="H94" s="168"/>
      <c r="I94" s="170"/>
      <c r="J94" s="172"/>
      <c r="K94" s="168"/>
      <c r="L94" s="170"/>
    </row>
    <row r="95" spans="1:12" ht="18.75" customHeight="1" outlineLevel="1">
      <c r="A95" s="45">
        <f t="shared" si="8"/>
        <v>7</v>
      </c>
      <c r="B95" s="254" t="s">
        <v>337</v>
      </c>
      <c r="C95" s="161">
        <v>9</v>
      </c>
      <c r="D95" s="319">
        <v>4</v>
      </c>
      <c r="E95" s="1"/>
      <c r="H95" s="168"/>
      <c r="I95" s="170"/>
      <c r="J95" s="172"/>
      <c r="K95" s="168"/>
      <c r="L95" s="170"/>
    </row>
    <row r="96" spans="1:12" ht="18.75" customHeight="1" outlineLevel="1">
      <c r="A96" s="45">
        <f t="shared" si="8"/>
        <v>8</v>
      </c>
      <c r="B96" s="254" t="s">
        <v>0</v>
      </c>
      <c r="C96" s="161">
        <v>10</v>
      </c>
      <c r="D96" s="319">
        <v>4</v>
      </c>
      <c r="E96" s="1"/>
      <c r="H96" s="168"/>
      <c r="I96" s="170"/>
      <c r="J96" s="172"/>
      <c r="K96" s="168"/>
      <c r="L96" s="170"/>
    </row>
    <row r="97" spans="1:12" ht="18.75" customHeight="1" outlineLevel="1">
      <c r="A97" s="45">
        <f t="shared" si="8"/>
        <v>9</v>
      </c>
      <c r="B97" s="254" t="s">
        <v>8</v>
      </c>
      <c r="C97" s="161">
        <v>10</v>
      </c>
      <c r="D97" s="319">
        <v>4</v>
      </c>
      <c r="E97" s="1"/>
      <c r="H97" s="168"/>
      <c r="I97" s="170"/>
      <c r="J97" s="172"/>
      <c r="K97" s="168"/>
      <c r="L97" s="170"/>
    </row>
    <row r="98" spans="1:12" ht="18.75" customHeight="1" outlineLevel="1">
      <c r="A98" s="45">
        <f t="shared" si="8"/>
        <v>10</v>
      </c>
      <c r="B98" s="254" t="s">
        <v>188</v>
      </c>
      <c r="C98" s="161">
        <v>9</v>
      </c>
      <c r="D98" s="319">
        <v>6</v>
      </c>
      <c r="E98" s="1"/>
      <c r="H98" s="168"/>
      <c r="I98" s="170"/>
      <c r="J98" s="172"/>
      <c r="K98" s="168"/>
      <c r="L98" s="170"/>
    </row>
    <row r="99" spans="1:12" ht="18.75" customHeight="1" outlineLevel="1">
      <c r="A99" s="45">
        <f t="shared" si="8"/>
        <v>11</v>
      </c>
      <c r="B99" s="254" t="s">
        <v>347</v>
      </c>
      <c r="C99" s="161">
        <v>9</v>
      </c>
      <c r="D99" s="319">
        <v>12</v>
      </c>
      <c r="E99" s="1"/>
      <c r="H99" s="168"/>
      <c r="I99" s="170"/>
      <c r="J99" s="172"/>
      <c r="K99" s="168"/>
      <c r="L99" s="170"/>
    </row>
    <row r="100" spans="1:12" ht="18.75" customHeight="1" outlineLevel="1">
      <c r="A100" s="45">
        <f t="shared" si="8"/>
        <v>12</v>
      </c>
      <c r="B100" s="254" t="s">
        <v>318</v>
      </c>
      <c r="C100" s="161">
        <v>9</v>
      </c>
      <c r="D100" s="319">
        <v>2</v>
      </c>
      <c r="E100" s="1"/>
      <c r="H100" s="168"/>
      <c r="I100" s="170"/>
      <c r="J100" s="172"/>
      <c r="K100" s="168"/>
      <c r="L100" s="170"/>
    </row>
    <row r="101" spans="1:12" ht="18.75" customHeight="1" outlineLevel="1">
      <c r="A101" s="45">
        <f t="shared" si="8"/>
        <v>13</v>
      </c>
      <c r="B101" s="409" t="s">
        <v>928</v>
      </c>
      <c r="C101" s="161">
        <v>9</v>
      </c>
      <c r="D101" s="319">
        <v>5</v>
      </c>
      <c r="E101" s="1"/>
      <c r="H101" s="168"/>
      <c r="I101" s="170"/>
      <c r="J101" s="172"/>
      <c r="K101" s="168"/>
      <c r="L101" s="170"/>
    </row>
    <row r="102" spans="1:12" ht="18.75" customHeight="1" outlineLevel="1">
      <c r="A102" s="45">
        <f t="shared" si="8"/>
        <v>14</v>
      </c>
      <c r="B102" s="254" t="s">
        <v>315</v>
      </c>
      <c r="C102" s="161">
        <v>9</v>
      </c>
      <c r="D102" s="319">
        <v>2</v>
      </c>
      <c r="E102" s="1"/>
      <c r="H102" s="168"/>
      <c r="I102" s="170"/>
      <c r="J102" s="172"/>
      <c r="K102" s="168"/>
      <c r="L102" s="170"/>
    </row>
    <row r="103" spans="1:12" ht="18.75" customHeight="1" outlineLevel="1">
      <c r="A103" s="45">
        <f t="shared" si="8"/>
        <v>15</v>
      </c>
      <c r="B103" s="254" t="s">
        <v>382</v>
      </c>
      <c r="C103" s="161">
        <v>9</v>
      </c>
      <c r="D103" s="319">
        <v>3</v>
      </c>
      <c r="E103" s="1"/>
      <c r="H103" s="168"/>
      <c r="I103" s="170"/>
      <c r="J103" s="172"/>
      <c r="K103" s="168"/>
      <c r="L103" s="170"/>
    </row>
    <row r="104" spans="1:12" ht="18.75" customHeight="1" outlineLevel="1">
      <c r="A104" s="45">
        <f t="shared" si="8"/>
        <v>16</v>
      </c>
      <c r="B104" s="254" t="s">
        <v>490</v>
      </c>
      <c r="C104" s="161">
        <v>12</v>
      </c>
      <c r="D104" s="319">
        <v>2</v>
      </c>
      <c r="E104" s="1"/>
      <c r="H104" s="168"/>
      <c r="I104" s="170"/>
      <c r="J104" s="172"/>
      <c r="K104" s="168"/>
      <c r="L104" s="170"/>
    </row>
    <row r="105" spans="1:12" ht="18.75" customHeight="1" outlineLevel="1">
      <c r="A105" s="45">
        <f t="shared" si="8"/>
        <v>17</v>
      </c>
      <c r="B105" s="419" t="s">
        <v>736</v>
      </c>
      <c r="C105" s="343">
        <v>11</v>
      </c>
      <c r="D105" s="321">
        <v>4</v>
      </c>
      <c r="E105" s="1"/>
      <c r="H105" s="168"/>
      <c r="I105" s="170"/>
      <c r="J105" s="172"/>
      <c r="K105" s="168"/>
      <c r="L105" s="170"/>
    </row>
    <row r="106" spans="1:12" ht="18.75" customHeight="1" outlineLevel="1">
      <c r="A106" s="45">
        <f t="shared" si="8"/>
        <v>18</v>
      </c>
      <c r="B106" s="254" t="s">
        <v>491</v>
      </c>
      <c r="C106" s="161">
        <v>9</v>
      </c>
      <c r="D106" s="319">
        <v>6</v>
      </c>
      <c r="E106" s="1"/>
      <c r="H106" s="168"/>
      <c r="I106" s="170"/>
      <c r="J106" s="172"/>
      <c r="K106" s="168"/>
      <c r="L106" s="170"/>
    </row>
    <row r="107" spans="1:12" ht="18.75" customHeight="1" outlineLevel="1">
      <c r="A107" s="45">
        <f t="shared" si="8"/>
        <v>19</v>
      </c>
      <c r="B107" s="419" t="s">
        <v>744</v>
      </c>
      <c r="C107" s="161">
        <v>10</v>
      </c>
      <c r="D107" s="319">
        <v>4</v>
      </c>
      <c r="E107" s="1"/>
      <c r="H107" s="168"/>
      <c r="I107" s="170"/>
      <c r="J107" s="172"/>
      <c r="K107" s="168"/>
      <c r="L107" s="170"/>
    </row>
    <row r="108" spans="1:12" ht="18.75" customHeight="1" outlineLevel="1">
      <c r="A108" s="45">
        <f t="shared" si="8"/>
        <v>20</v>
      </c>
      <c r="B108" s="254" t="s">
        <v>49</v>
      </c>
      <c r="C108" s="161">
        <v>9</v>
      </c>
      <c r="D108" s="319">
        <v>4</v>
      </c>
      <c r="E108" s="1"/>
      <c r="H108" s="168"/>
      <c r="I108" s="170"/>
      <c r="J108" s="172"/>
      <c r="K108" s="168"/>
      <c r="L108" s="170"/>
    </row>
    <row r="109" spans="1:12" ht="18.75" customHeight="1" outlineLevel="1">
      <c r="A109" s="45">
        <f t="shared" si="8"/>
        <v>21</v>
      </c>
      <c r="B109" s="254" t="s">
        <v>50</v>
      </c>
      <c r="C109" s="161">
        <v>9</v>
      </c>
      <c r="D109" s="319">
        <v>1</v>
      </c>
      <c r="E109" s="1"/>
      <c r="H109" s="168"/>
      <c r="I109" s="170"/>
      <c r="J109" s="172"/>
      <c r="K109" s="168"/>
      <c r="L109" s="170"/>
    </row>
    <row r="110" spans="1:12" ht="18.75" customHeight="1" outlineLevel="1">
      <c r="A110" s="335">
        <f t="shared" si="8"/>
        <v>22</v>
      </c>
      <c r="B110" s="254" t="s">
        <v>37</v>
      </c>
      <c r="C110" s="161">
        <v>11</v>
      </c>
      <c r="D110" s="319">
        <v>3</v>
      </c>
      <c r="E110" s="1"/>
      <c r="H110" s="168"/>
      <c r="I110" s="170"/>
      <c r="J110" s="172"/>
      <c r="K110" s="168"/>
      <c r="L110" s="170"/>
    </row>
    <row r="111" spans="1:12" ht="18.75" customHeight="1" outlineLevel="1" thickBot="1">
      <c r="A111" s="25">
        <v>23</v>
      </c>
      <c r="B111" s="420" t="s">
        <v>874</v>
      </c>
      <c r="C111" s="344">
        <v>14</v>
      </c>
      <c r="D111" s="345">
        <v>6</v>
      </c>
      <c r="E111" s="1"/>
      <c r="H111" s="168"/>
      <c r="I111" s="170"/>
      <c r="J111" s="172"/>
      <c r="K111" s="168"/>
      <c r="L111" s="170"/>
    </row>
    <row r="112" spans="1:12" ht="18.75" customHeight="1" outlineLevel="1" thickBot="1">
      <c r="A112" s="215"/>
      <c r="B112" s="156" t="s">
        <v>774</v>
      </c>
      <c r="C112" s="9"/>
      <c r="D112" s="264">
        <f>SUM(D89:D111)</f>
        <v>105</v>
      </c>
      <c r="H112" s="168"/>
      <c r="I112" s="170"/>
      <c r="J112" s="172"/>
      <c r="K112" s="168"/>
      <c r="L112" s="170"/>
    </row>
    <row r="113" spans="1:12" ht="17.100000000000001" customHeight="1" outlineLevel="1" thickBot="1">
      <c r="A113" s="496" t="s">
        <v>860</v>
      </c>
      <c r="B113" s="506"/>
      <c r="C113" s="506"/>
      <c r="D113" s="507"/>
      <c r="H113" s="168"/>
      <c r="I113" s="170"/>
      <c r="J113" s="172"/>
      <c r="K113" s="168"/>
      <c r="L113" s="170"/>
    </row>
    <row r="114" spans="1:12" ht="17.100000000000001" customHeight="1" outlineLevel="1">
      <c r="A114" s="31">
        <v>1</v>
      </c>
      <c r="B114" s="237" t="s">
        <v>368</v>
      </c>
      <c r="C114" s="147">
        <v>9</v>
      </c>
      <c r="D114" s="62">
        <v>5</v>
      </c>
      <c r="H114" s="168"/>
      <c r="I114" s="170"/>
      <c r="J114" s="172"/>
      <c r="K114" s="168"/>
      <c r="L114" s="170"/>
    </row>
    <row r="115" spans="1:12" ht="17.100000000000001" customHeight="1" outlineLevel="1">
      <c r="A115" s="32">
        <v>2</v>
      </c>
      <c r="B115" s="152" t="s">
        <v>366</v>
      </c>
      <c r="C115" s="148">
        <v>9</v>
      </c>
      <c r="D115" s="55">
        <v>6</v>
      </c>
      <c r="H115" s="168"/>
      <c r="I115" s="170"/>
      <c r="J115" s="172"/>
      <c r="K115" s="168"/>
      <c r="L115" s="170"/>
    </row>
    <row r="116" spans="1:12" ht="17.100000000000001" customHeight="1" outlineLevel="1">
      <c r="A116" s="32">
        <v>3</v>
      </c>
      <c r="B116" s="152" t="s">
        <v>369</v>
      </c>
      <c r="C116" s="148">
        <v>9</v>
      </c>
      <c r="D116" s="55">
        <v>4</v>
      </c>
      <c r="H116" s="168"/>
      <c r="I116" s="170"/>
      <c r="J116" s="172"/>
      <c r="K116" s="168"/>
      <c r="L116" s="170"/>
    </row>
    <row r="117" spans="1:12" ht="17.100000000000001" customHeight="1" outlineLevel="1">
      <c r="A117" s="32">
        <v>4</v>
      </c>
      <c r="B117" s="152" t="s">
        <v>367</v>
      </c>
      <c r="C117" s="148">
        <v>9</v>
      </c>
      <c r="D117" s="55">
        <v>4</v>
      </c>
      <c r="H117" s="168"/>
      <c r="I117" s="170"/>
      <c r="J117" s="172"/>
      <c r="K117" s="168"/>
      <c r="L117" s="170"/>
    </row>
    <row r="118" spans="1:12" ht="17.100000000000001" customHeight="1" outlineLevel="1">
      <c r="A118" s="32">
        <v>5</v>
      </c>
      <c r="B118" s="152" t="s">
        <v>41</v>
      </c>
      <c r="C118" s="148">
        <v>13</v>
      </c>
      <c r="D118" s="55">
        <v>8</v>
      </c>
      <c r="H118" s="168"/>
      <c r="I118" s="170"/>
      <c r="J118" s="172"/>
      <c r="K118" s="168"/>
      <c r="L118" s="170"/>
    </row>
    <row r="119" spans="1:12" ht="17.100000000000001" customHeight="1" outlineLevel="1">
      <c r="A119" s="32">
        <v>6</v>
      </c>
      <c r="B119" s="152" t="s">
        <v>40</v>
      </c>
      <c r="C119" s="148">
        <v>10</v>
      </c>
      <c r="D119" s="55">
        <v>6</v>
      </c>
      <c r="H119" s="168"/>
      <c r="I119" s="170"/>
      <c r="J119" s="172"/>
      <c r="K119" s="168"/>
      <c r="L119" s="170"/>
    </row>
    <row r="120" spans="1:12" ht="17.100000000000001" customHeight="1" outlineLevel="1">
      <c r="A120" s="32">
        <v>7</v>
      </c>
      <c r="B120" s="152" t="s">
        <v>34</v>
      </c>
      <c r="C120" s="148">
        <v>10</v>
      </c>
      <c r="D120" s="55">
        <v>5</v>
      </c>
      <c r="H120" s="168"/>
      <c r="I120" s="170"/>
      <c r="J120" s="172"/>
      <c r="K120" s="168"/>
      <c r="L120" s="170"/>
    </row>
    <row r="121" spans="1:12" ht="17.100000000000001" customHeight="1" outlineLevel="1">
      <c r="A121" s="32">
        <v>8</v>
      </c>
      <c r="B121" s="152" t="s">
        <v>107</v>
      </c>
      <c r="C121" s="148">
        <v>10</v>
      </c>
      <c r="D121" s="55">
        <v>1</v>
      </c>
      <c r="H121" s="168"/>
      <c r="I121" s="170"/>
      <c r="J121" s="172"/>
      <c r="K121" s="168"/>
      <c r="L121" s="170"/>
    </row>
    <row r="122" spans="1:12" ht="17.100000000000001" customHeight="1" outlineLevel="1">
      <c r="A122" s="32">
        <v>9</v>
      </c>
      <c r="B122" s="207" t="s">
        <v>721</v>
      </c>
      <c r="C122" s="78">
        <v>17</v>
      </c>
      <c r="D122" s="52">
        <v>2</v>
      </c>
      <c r="E122" s="289"/>
      <c r="H122" s="168"/>
      <c r="I122" s="170"/>
      <c r="J122" s="172"/>
      <c r="K122" s="168"/>
      <c r="L122" s="170"/>
    </row>
    <row r="123" spans="1:12" ht="17.100000000000001" customHeight="1" outlineLevel="1">
      <c r="A123" s="32">
        <v>10</v>
      </c>
      <c r="B123" s="323" t="s">
        <v>870</v>
      </c>
      <c r="C123" s="188">
        <v>9</v>
      </c>
      <c r="D123" s="150">
        <v>3</v>
      </c>
      <c r="E123" s="290"/>
      <c r="H123" s="168"/>
      <c r="I123" s="170"/>
      <c r="J123" s="172"/>
      <c r="K123" s="168"/>
      <c r="L123" s="170"/>
    </row>
    <row r="124" spans="1:12" ht="17.100000000000001" customHeight="1" outlineLevel="1">
      <c r="A124" s="32">
        <v>11</v>
      </c>
      <c r="B124" s="153" t="s">
        <v>821</v>
      </c>
      <c r="C124" s="78">
        <v>15</v>
      </c>
      <c r="D124" s="41">
        <v>2</v>
      </c>
      <c r="F124" s="3"/>
      <c r="G124" s="1"/>
      <c r="H124" s="168"/>
      <c r="I124" s="170"/>
      <c r="J124" s="172"/>
      <c r="K124" s="168"/>
      <c r="L124" s="170"/>
    </row>
    <row r="125" spans="1:12" ht="17.100000000000001" customHeight="1" outlineLevel="1">
      <c r="A125" s="32">
        <v>12</v>
      </c>
      <c r="B125" s="152" t="s">
        <v>370</v>
      </c>
      <c r="C125" s="148">
        <v>9</v>
      </c>
      <c r="D125" s="55">
        <v>1</v>
      </c>
      <c r="H125" s="168"/>
      <c r="I125" s="170"/>
      <c r="J125" s="172"/>
      <c r="K125" s="168"/>
      <c r="L125" s="170"/>
    </row>
    <row r="126" spans="1:12" ht="17.100000000000001" customHeight="1" outlineLevel="1">
      <c r="A126" s="32">
        <v>13</v>
      </c>
      <c r="B126" s="152" t="s">
        <v>365</v>
      </c>
      <c r="C126" s="148">
        <v>9</v>
      </c>
      <c r="D126" s="55">
        <v>1</v>
      </c>
      <c r="H126" s="168"/>
      <c r="I126" s="170"/>
      <c r="J126" s="172"/>
      <c r="K126" s="168"/>
      <c r="L126" s="170"/>
    </row>
    <row r="127" spans="1:12" ht="17.100000000000001" customHeight="1" outlineLevel="1">
      <c r="A127" s="32">
        <v>14</v>
      </c>
      <c r="B127" s="152" t="s">
        <v>371</v>
      </c>
      <c r="C127" s="148">
        <v>9</v>
      </c>
      <c r="D127" s="55">
        <v>3</v>
      </c>
      <c r="H127" s="168"/>
      <c r="I127" s="170"/>
      <c r="J127" s="172"/>
      <c r="K127" s="168"/>
      <c r="L127" s="170"/>
    </row>
    <row r="128" spans="1:12" ht="17.100000000000001" customHeight="1" outlineLevel="1">
      <c r="A128" s="401">
        <v>15</v>
      </c>
      <c r="B128" s="421" t="s">
        <v>916</v>
      </c>
      <c r="C128" s="422">
        <v>9</v>
      </c>
      <c r="D128" s="423">
        <v>4</v>
      </c>
      <c r="H128" s="168"/>
      <c r="I128" s="170"/>
      <c r="J128" s="172"/>
      <c r="K128" s="168"/>
      <c r="L128" s="170"/>
    </row>
    <row r="129" spans="1:12" ht="17.100000000000001" customHeight="1" outlineLevel="1">
      <c r="A129" s="32">
        <v>16</v>
      </c>
      <c r="B129" s="152" t="s">
        <v>753</v>
      </c>
      <c r="C129" s="148">
        <v>9</v>
      </c>
      <c r="D129" s="55">
        <v>6</v>
      </c>
      <c r="H129" s="168"/>
      <c r="I129" s="170"/>
      <c r="J129" s="172"/>
      <c r="K129" s="168"/>
      <c r="L129" s="170"/>
    </row>
    <row r="130" spans="1:12" ht="17.25" customHeight="1" outlineLevel="1">
      <c r="A130" s="32">
        <v>17</v>
      </c>
      <c r="B130" s="152" t="s">
        <v>209</v>
      </c>
      <c r="C130" s="148">
        <v>9</v>
      </c>
      <c r="D130" s="55">
        <v>7</v>
      </c>
      <c r="H130" s="168"/>
      <c r="I130" s="170"/>
      <c r="J130" s="172"/>
      <c r="K130" s="168"/>
      <c r="L130" s="170"/>
    </row>
    <row r="131" spans="1:12" ht="17.100000000000001" customHeight="1" outlineLevel="1">
      <c r="A131" s="32">
        <v>18</v>
      </c>
      <c r="B131" s="153" t="s">
        <v>737</v>
      </c>
      <c r="C131" s="78">
        <v>9</v>
      </c>
      <c r="D131" s="41">
        <v>4</v>
      </c>
      <c r="H131" s="168"/>
      <c r="I131" s="170"/>
      <c r="J131" s="172"/>
      <c r="K131" s="168"/>
      <c r="L131" s="170"/>
    </row>
    <row r="132" spans="1:12" ht="17.100000000000001" customHeight="1" outlineLevel="1">
      <c r="A132" s="32">
        <v>19</v>
      </c>
      <c r="B132" s="153" t="s">
        <v>792</v>
      </c>
      <c r="C132" s="78">
        <v>9</v>
      </c>
      <c r="D132" s="218">
        <v>4</v>
      </c>
      <c r="H132" s="168"/>
      <c r="I132" s="170"/>
      <c r="J132" s="172"/>
      <c r="K132" s="168"/>
      <c r="L132" s="170"/>
    </row>
    <row r="133" spans="1:12" ht="17.100000000000001" customHeight="1" outlineLevel="1">
      <c r="A133" s="32">
        <v>20</v>
      </c>
      <c r="B133" s="152" t="s">
        <v>211</v>
      </c>
      <c r="C133" s="148">
        <v>9</v>
      </c>
      <c r="D133" s="55">
        <v>6</v>
      </c>
      <c r="H133" s="168"/>
      <c r="I133" s="170"/>
      <c r="J133" s="172"/>
      <c r="K133" s="168"/>
      <c r="L133" s="170"/>
    </row>
    <row r="134" spans="1:12" ht="17.100000000000001" customHeight="1" outlineLevel="1">
      <c r="A134" s="32">
        <v>21</v>
      </c>
      <c r="B134" s="239" t="s">
        <v>166</v>
      </c>
      <c r="C134" s="148">
        <v>9</v>
      </c>
      <c r="D134" s="219">
        <v>4</v>
      </c>
      <c r="H134" s="168"/>
      <c r="I134" s="170"/>
      <c r="J134" s="172"/>
      <c r="K134" s="168"/>
      <c r="L134" s="170"/>
    </row>
    <row r="135" spans="1:12" ht="17.100000000000001" customHeight="1" outlineLevel="1">
      <c r="A135" s="32">
        <v>22</v>
      </c>
      <c r="B135" s="152" t="s">
        <v>208</v>
      </c>
      <c r="C135" s="148">
        <v>9</v>
      </c>
      <c r="D135" s="55">
        <v>4</v>
      </c>
      <c r="H135" s="168"/>
      <c r="I135" s="170"/>
      <c r="J135" s="172"/>
      <c r="K135" s="168"/>
      <c r="L135" s="170"/>
    </row>
    <row r="136" spans="1:12" ht="17.100000000000001" customHeight="1" outlineLevel="1">
      <c r="A136" s="32">
        <v>23</v>
      </c>
      <c r="B136" s="152" t="s">
        <v>210</v>
      </c>
      <c r="C136" s="148">
        <v>9</v>
      </c>
      <c r="D136" s="55">
        <v>5</v>
      </c>
      <c r="H136" s="168"/>
      <c r="I136" s="170"/>
      <c r="J136" s="172"/>
      <c r="K136" s="168"/>
      <c r="L136" s="170"/>
    </row>
    <row r="137" spans="1:12" ht="17.100000000000001" customHeight="1" outlineLevel="1">
      <c r="A137" s="32">
        <v>24</v>
      </c>
      <c r="B137" s="152" t="s">
        <v>223</v>
      </c>
      <c r="C137" s="148">
        <v>9</v>
      </c>
      <c r="D137" s="55">
        <v>4</v>
      </c>
      <c r="H137" s="168"/>
      <c r="I137" s="170"/>
      <c r="J137" s="172"/>
      <c r="K137" s="168"/>
      <c r="L137" s="170"/>
    </row>
    <row r="138" spans="1:12" ht="17.100000000000001" customHeight="1" outlineLevel="1">
      <c r="A138" s="32">
        <v>25</v>
      </c>
      <c r="B138" s="152" t="s">
        <v>224</v>
      </c>
      <c r="C138" s="148">
        <v>9</v>
      </c>
      <c r="D138" s="55">
        <v>4</v>
      </c>
      <c r="H138" s="168"/>
      <c r="I138" s="170"/>
      <c r="J138" s="172"/>
      <c r="K138" s="168"/>
      <c r="L138" s="170"/>
    </row>
    <row r="139" spans="1:12" ht="17.100000000000001" customHeight="1" outlineLevel="1">
      <c r="A139" s="32">
        <v>26</v>
      </c>
      <c r="B139" s="186" t="s">
        <v>715</v>
      </c>
      <c r="C139" s="148">
        <v>9</v>
      </c>
      <c r="D139" s="54">
        <v>4</v>
      </c>
      <c r="E139" s="289"/>
      <c r="H139" s="168"/>
      <c r="I139" s="170"/>
      <c r="J139" s="172"/>
      <c r="K139" s="168"/>
      <c r="L139" s="170"/>
    </row>
    <row r="140" spans="1:12" ht="17.100000000000001" customHeight="1" outlineLevel="1">
      <c r="A140" s="32">
        <v>27</v>
      </c>
      <c r="B140" s="186" t="s">
        <v>108</v>
      </c>
      <c r="C140" s="148">
        <v>9</v>
      </c>
      <c r="D140" s="54">
        <v>4</v>
      </c>
      <c r="E140" s="289"/>
      <c r="H140" s="168"/>
      <c r="I140" s="170"/>
      <c r="J140" s="172"/>
      <c r="K140" s="168"/>
      <c r="L140" s="170"/>
    </row>
    <row r="141" spans="1:12" ht="17.100000000000001" customHeight="1" outlineLevel="1">
      <c r="A141" s="32">
        <v>28</v>
      </c>
      <c r="B141" s="186" t="s">
        <v>222</v>
      </c>
      <c r="C141" s="148">
        <v>9</v>
      </c>
      <c r="D141" s="54">
        <v>6</v>
      </c>
      <c r="E141" s="289"/>
      <c r="H141" s="168"/>
      <c r="I141" s="170"/>
      <c r="J141" s="172"/>
      <c r="K141" s="168"/>
      <c r="L141" s="170"/>
    </row>
    <row r="142" spans="1:12" ht="17.100000000000001" customHeight="1" outlineLevel="1">
      <c r="A142" s="32">
        <v>29</v>
      </c>
      <c r="B142" s="186" t="s">
        <v>716</v>
      </c>
      <c r="C142" s="148">
        <v>9</v>
      </c>
      <c r="D142" s="54">
        <v>3</v>
      </c>
      <c r="E142" s="289"/>
      <c r="H142" s="168"/>
      <c r="I142" s="170"/>
      <c r="J142" s="172"/>
      <c r="K142" s="168"/>
      <c r="L142" s="170"/>
    </row>
    <row r="143" spans="1:12" ht="17.100000000000001" customHeight="1" outlineLevel="1">
      <c r="A143" s="45">
        <v>30</v>
      </c>
      <c r="B143" s="207" t="s">
        <v>327</v>
      </c>
      <c r="C143" s="78">
        <v>10</v>
      </c>
      <c r="D143" s="52">
        <v>5</v>
      </c>
      <c r="E143" s="291"/>
      <c r="H143" s="168"/>
      <c r="I143" s="170"/>
      <c r="J143" s="172"/>
      <c r="K143" s="168"/>
      <c r="L143" s="170"/>
    </row>
    <row r="144" spans="1:12" ht="17.100000000000001" customHeight="1" outlineLevel="1">
      <c r="A144" s="45">
        <v>31</v>
      </c>
      <c r="B144" s="207" t="s">
        <v>328</v>
      </c>
      <c r="C144" s="78">
        <v>10</v>
      </c>
      <c r="D144" s="52">
        <v>4</v>
      </c>
      <c r="E144" s="289"/>
      <c r="H144" s="168"/>
      <c r="I144" s="170"/>
      <c r="J144" s="172"/>
      <c r="K144" s="168"/>
      <c r="L144" s="170"/>
    </row>
    <row r="145" spans="1:12" ht="17.100000000000001" customHeight="1" outlineLevel="1" thickBot="1">
      <c r="A145" s="45">
        <v>32</v>
      </c>
      <c r="B145" s="324" t="s">
        <v>871</v>
      </c>
      <c r="C145" s="157">
        <v>19</v>
      </c>
      <c r="D145" s="236">
        <v>2</v>
      </c>
      <c r="E145" s="292"/>
      <c r="H145" s="168"/>
      <c r="I145" s="170"/>
      <c r="J145" s="172"/>
      <c r="K145" s="168"/>
      <c r="L145" s="170"/>
    </row>
    <row r="146" spans="1:12" ht="17.100000000000001" customHeight="1" outlineLevel="1" thickBot="1">
      <c r="A146" s="118"/>
      <c r="B146" s="216" t="s">
        <v>861</v>
      </c>
      <c r="C146" s="217"/>
      <c r="D146" s="246">
        <f>SUM(D114:D145)</f>
        <v>131</v>
      </c>
      <c r="H146" s="168"/>
      <c r="I146" s="170"/>
      <c r="J146" s="172"/>
      <c r="K146" s="168"/>
      <c r="L146" s="170"/>
    </row>
    <row r="147" spans="1:12" ht="17.100000000000001" customHeight="1" outlineLevel="1" thickBot="1">
      <c r="A147" s="484" t="s">
        <v>929</v>
      </c>
      <c r="B147" s="501"/>
      <c r="C147" s="8"/>
      <c r="D147" s="265">
        <f>SUM(D50+D87+D112+D146)</f>
        <v>563</v>
      </c>
      <c r="H147" s="168"/>
      <c r="I147" s="170"/>
      <c r="J147" s="172"/>
      <c r="K147" s="168"/>
      <c r="L147" s="170"/>
    </row>
    <row r="148" spans="1:12" ht="17.100000000000001" customHeight="1" outlineLevel="1">
      <c r="A148" s="472" t="s">
        <v>1</v>
      </c>
      <c r="B148" s="473"/>
      <c r="C148" s="473"/>
      <c r="D148" s="490"/>
      <c r="H148" s="168"/>
      <c r="I148" s="170"/>
      <c r="J148" s="172"/>
      <c r="K148" s="168"/>
      <c r="L148" s="170"/>
    </row>
    <row r="149" spans="1:12" ht="17.100000000000001" customHeight="1" outlineLevel="1" thickBot="1">
      <c r="A149" s="491"/>
      <c r="B149" s="492"/>
      <c r="C149" s="492"/>
      <c r="D149" s="493"/>
      <c r="H149" s="168"/>
      <c r="I149" s="170"/>
      <c r="J149" s="172"/>
      <c r="K149" s="168"/>
      <c r="L149" s="170"/>
    </row>
    <row r="150" spans="1:12" ht="17.100000000000001" customHeight="1" outlineLevel="1" thickBot="1">
      <c r="A150" s="496" t="s">
        <v>741</v>
      </c>
      <c r="B150" s="497"/>
      <c r="C150" s="497"/>
      <c r="D150" s="498"/>
      <c r="E150" s="293"/>
      <c r="H150" s="168"/>
      <c r="I150" s="170"/>
      <c r="J150" s="172"/>
      <c r="K150" s="168"/>
      <c r="L150" s="170"/>
    </row>
    <row r="151" spans="1:12" ht="17.100000000000001" customHeight="1" outlineLevel="1">
      <c r="A151" s="27">
        <v>1</v>
      </c>
      <c r="B151" s="151" t="s">
        <v>7</v>
      </c>
      <c r="C151" s="77">
        <v>10</v>
      </c>
      <c r="D151" s="49">
        <v>10</v>
      </c>
      <c r="H151" s="168"/>
      <c r="I151" s="170"/>
      <c r="J151" s="172"/>
      <c r="K151" s="168"/>
      <c r="L151" s="170"/>
    </row>
    <row r="152" spans="1:12" ht="17.100000000000001" customHeight="1" outlineLevel="1">
      <c r="A152" s="45">
        <v>2</v>
      </c>
      <c r="B152" s="153" t="s">
        <v>59</v>
      </c>
      <c r="C152" s="78">
        <v>9</v>
      </c>
      <c r="D152" s="149">
        <v>2</v>
      </c>
      <c r="H152" s="168"/>
      <c r="I152" s="170"/>
      <c r="J152" s="172"/>
      <c r="K152" s="168"/>
      <c r="L152" s="170"/>
    </row>
    <row r="153" spans="1:12" ht="17.100000000000001" customHeight="1" outlineLevel="1">
      <c r="A153" s="45">
        <v>3</v>
      </c>
      <c r="B153" s="153" t="s">
        <v>60</v>
      </c>
      <c r="C153" s="78">
        <v>14</v>
      </c>
      <c r="D153" s="41">
        <v>2</v>
      </c>
      <c r="H153" s="168"/>
      <c r="I153" s="170"/>
      <c r="J153" s="172"/>
      <c r="K153" s="168"/>
      <c r="L153" s="170"/>
    </row>
    <row r="154" spans="1:12" ht="17.100000000000001" customHeight="1" outlineLevel="1">
      <c r="A154" s="45">
        <v>4</v>
      </c>
      <c r="B154" s="153" t="s">
        <v>61</v>
      </c>
      <c r="C154" s="78">
        <v>9</v>
      </c>
      <c r="D154" s="41">
        <v>4</v>
      </c>
      <c r="H154" s="168"/>
      <c r="I154" s="170"/>
      <c r="J154" s="172"/>
      <c r="K154" s="168"/>
      <c r="L154" s="170"/>
    </row>
    <row r="155" spans="1:12" ht="17.100000000000001" customHeight="1" outlineLevel="1">
      <c r="A155" s="45">
        <v>5</v>
      </c>
      <c r="B155" s="153" t="s">
        <v>62</v>
      </c>
      <c r="C155" s="78">
        <v>9</v>
      </c>
      <c r="D155" s="41">
        <v>6</v>
      </c>
      <c r="H155" s="168"/>
      <c r="I155" s="173"/>
      <c r="J155" s="172"/>
      <c r="K155" s="174"/>
      <c r="L155" s="170"/>
    </row>
    <row r="156" spans="1:12" ht="17.100000000000001" customHeight="1" outlineLevel="1">
      <c r="A156" s="45">
        <v>6</v>
      </c>
      <c r="B156" s="153" t="s">
        <v>64</v>
      </c>
      <c r="C156" s="78">
        <v>9</v>
      </c>
      <c r="D156" s="41">
        <v>2</v>
      </c>
      <c r="H156" s="168"/>
      <c r="I156" s="170"/>
      <c r="J156" s="172"/>
      <c r="K156" s="168"/>
      <c r="L156" s="170"/>
    </row>
    <row r="157" spans="1:12" ht="17.100000000000001" customHeight="1" outlineLevel="1">
      <c r="A157" s="45">
        <v>7</v>
      </c>
      <c r="B157" s="185" t="s">
        <v>178</v>
      </c>
      <c r="C157" s="78">
        <v>9</v>
      </c>
      <c r="D157" s="41">
        <v>2</v>
      </c>
      <c r="H157" s="168"/>
      <c r="I157" s="170"/>
      <c r="J157" s="172"/>
      <c r="K157" s="168"/>
      <c r="L157" s="170"/>
    </row>
    <row r="158" spans="1:12" ht="17.100000000000001" customHeight="1" outlineLevel="1">
      <c r="A158" s="45">
        <v>8</v>
      </c>
      <c r="B158" s="153" t="s">
        <v>65</v>
      </c>
      <c r="C158" s="78">
        <v>9</v>
      </c>
      <c r="D158" s="41">
        <v>2</v>
      </c>
      <c r="H158" s="168"/>
      <c r="I158" s="170"/>
      <c r="J158" s="172"/>
      <c r="K158" s="168"/>
      <c r="L158" s="170"/>
    </row>
    <row r="159" spans="1:12" ht="17.100000000000001" customHeight="1" outlineLevel="1">
      <c r="A159" s="45">
        <v>9</v>
      </c>
      <c r="B159" s="153" t="s">
        <v>69</v>
      </c>
      <c r="C159" s="78">
        <v>9</v>
      </c>
      <c r="D159" s="41">
        <v>4</v>
      </c>
      <c r="H159" s="168"/>
      <c r="I159" s="170"/>
      <c r="J159" s="172"/>
      <c r="K159" s="168"/>
      <c r="L159" s="170"/>
    </row>
    <row r="160" spans="1:12" ht="17.100000000000001" customHeight="1" outlineLevel="1">
      <c r="A160" s="45">
        <v>10</v>
      </c>
      <c r="B160" s="153" t="s">
        <v>109</v>
      </c>
      <c r="C160" s="78">
        <v>9</v>
      </c>
      <c r="D160" s="41">
        <v>1</v>
      </c>
      <c r="H160" s="168"/>
      <c r="I160" s="170"/>
      <c r="J160" s="172"/>
      <c r="K160" s="168"/>
      <c r="L160" s="170"/>
    </row>
    <row r="161" spans="1:13" ht="17.100000000000001" customHeight="1" outlineLevel="1">
      <c r="A161" s="45">
        <v>11</v>
      </c>
      <c r="B161" s="152" t="s">
        <v>431</v>
      </c>
      <c r="C161" s="78">
        <v>10</v>
      </c>
      <c r="D161" s="55">
        <v>2</v>
      </c>
      <c r="H161" s="168"/>
      <c r="I161" s="170"/>
      <c r="J161" s="172"/>
      <c r="K161" s="168"/>
      <c r="L161" s="170"/>
    </row>
    <row r="162" spans="1:13" ht="17.100000000000001" customHeight="1" outlineLevel="1">
      <c r="A162" s="353">
        <v>12</v>
      </c>
      <c r="B162" s="336" t="s">
        <v>884</v>
      </c>
      <c r="C162" s="188">
        <v>16</v>
      </c>
      <c r="D162" s="159">
        <v>4</v>
      </c>
      <c r="H162" s="168"/>
      <c r="I162" s="170"/>
      <c r="J162" s="172"/>
      <c r="K162" s="168"/>
      <c r="L162" s="170"/>
    </row>
    <row r="163" spans="1:13" ht="17.100000000000001" customHeight="1" outlineLevel="1">
      <c r="A163" s="45">
        <v>13</v>
      </c>
      <c r="B163" s="152" t="s">
        <v>168</v>
      </c>
      <c r="C163" s="78">
        <v>10</v>
      </c>
      <c r="D163" s="55">
        <v>2</v>
      </c>
      <c r="H163" s="168"/>
      <c r="I163" s="170"/>
      <c r="J163" s="172"/>
      <c r="K163" s="168"/>
      <c r="L163" s="170"/>
      <c r="M163" s="1"/>
    </row>
    <row r="164" spans="1:13" ht="17.100000000000001" customHeight="1" outlineLevel="1">
      <c r="A164" s="45">
        <v>14</v>
      </c>
      <c r="B164" s="152" t="s">
        <v>383</v>
      </c>
      <c r="C164" s="78">
        <v>10</v>
      </c>
      <c r="D164" s="55">
        <v>2</v>
      </c>
      <c r="H164" s="168"/>
      <c r="I164" s="170"/>
      <c r="J164" s="172"/>
      <c r="K164" s="168"/>
      <c r="L164" s="170"/>
      <c r="M164" s="1"/>
    </row>
    <row r="165" spans="1:13" ht="17.100000000000001" customHeight="1" outlineLevel="1">
      <c r="A165" s="45">
        <v>15</v>
      </c>
      <c r="B165" s="152" t="s">
        <v>240</v>
      </c>
      <c r="C165" s="78">
        <v>10</v>
      </c>
      <c r="D165" s="55">
        <v>4</v>
      </c>
      <c r="H165" s="168"/>
      <c r="I165" s="170"/>
      <c r="J165" s="172"/>
      <c r="K165" s="168"/>
      <c r="L165" s="170"/>
    </row>
    <row r="166" spans="1:13" ht="17.100000000000001" customHeight="1" outlineLevel="1">
      <c r="A166" s="45">
        <v>16</v>
      </c>
      <c r="B166" s="152" t="s">
        <v>237</v>
      </c>
      <c r="C166" s="78">
        <v>10</v>
      </c>
      <c r="D166" s="55">
        <v>4</v>
      </c>
      <c r="H166" s="168"/>
      <c r="I166" s="170"/>
      <c r="J166" s="172"/>
      <c r="K166" s="168"/>
      <c r="L166" s="170"/>
    </row>
    <row r="167" spans="1:13" ht="17.100000000000001" customHeight="1" outlineLevel="1">
      <c r="A167" s="45">
        <v>17</v>
      </c>
      <c r="B167" s="152" t="s">
        <v>384</v>
      </c>
      <c r="C167" s="78">
        <v>10</v>
      </c>
      <c r="D167" s="55">
        <v>2</v>
      </c>
      <c r="H167" s="168"/>
      <c r="I167" s="170"/>
      <c r="J167" s="172"/>
      <c r="K167" s="168"/>
      <c r="L167" s="170"/>
    </row>
    <row r="168" spans="1:13" ht="17.100000000000001" customHeight="1" outlineLevel="1">
      <c r="A168" s="45">
        <v>18</v>
      </c>
      <c r="B168" s="459" t="s">
        <v>935</v>
      </c>
      <c r="C168" s="412">
        <v>10</v>
      </c>
      <c r="D168" s="460">
        <v>7</v>
      </c>
      <c r="H168" s="168"/>
      <c r="I168" s="170"/>
      <c r="J168" s="172"/>
      <c r="K168" s="168"/>
      <c r="L168" s="170"/>
    </row>
    <row r="169" spans="1:13" ht="17.100000000000001" customHeight="1" outlineLevel="1">
      <c r="A169" s="45">
        <v>19</v>
      </c>
      <c r="B169" s="336" t="s">
        <v>755</v>
      </c>
      <c r="C169" s="188">
        <v>17</v>
      </c>
      <c r="D169" s="159">
        <v>6</v>
      </c>
      <c r="E169" s="292"/>
      <c r="H169" s="168"/>
      <c r="I169" s="170"/>
      <c r="J169" s="172"/>
      <c r="K169" s="168"/>
      <c r="L169" s="170"/>
    </row>
    <row r="170" spans="1:13" ht="17.100000000000001" customHeight="1" outlineLevel="1">
      <c r="A170" s="45">
        <v>20</v>
      </c>
      <c r="B170" s="152" t="s">
        <v>862</v>
      </c>
      <c r="C170" s="78">
        <v>17</v>
      </c>
      <c r="D170" s="55">
        <v>6</v>
      </c>
      <c r="H170" s="168"/>
      <c r="I170" s="170"/>
      <c r="J170" s="172"/>
      <c r="K170" s="168"/>
      <c r="L170" s="170"/>
    </row>
    <row r="171" spans="1:13" ht="17.100000000000001" customHeight="1" outlineLevel="1">
      <c r="A171" s="45">
        <v>21</v>
      </c>
      <c r="B171" s="152" t="s">
        <v>863</v>
      </c>
      <c r="C171" s="78">
        <v>17</v>
      </c>
      <c r="D171" s="55">
        <v>8</v>
      </c>
      <c r="H171" s="168"/>
      <c r="I171" s="170"/>
      <c r="J171" s="172"/>
      <c r="K171" s="168"/>
      <c r="L171" s="170"/>
    </row>
    <row r="172" spans="1:13" ht="17.100000000000001" customHeight="1" outlineLevel="1">
      <c r="A172" s="45">
        <v>22</v>
      </c>
      <c r="B172" s="152" t="s">
        <v>221</v>
      </c>
      <c r="C172" s="78">
        <v>9</v>
      </c>
      <c r="D172" s="55">
        <v>3</v>
      </c>
      <c r="H172" s="168"/>
      <c r="I172" s="170"/>
      <c r="J172" s="172"/>
      <c r="K172" s="168"/>
      <c r="L172" s="170"/>
    </row>
    <row r="173" spans="1:13" ht="17.100000000000001" customHeight="1" outlineLevel="1">
      <c r="A173" s="45">
        <v>23</v>
      </c>
      <c r="B173" s="152" t="s">
        <v>432</v>
      </c>
      <c r="C173" s="78">
        <v>9</v>
      </c>
      <c r="D173" s="55">
        <v>2</v>
      </c>
      <c r="H173" s="168"/>
      <c r="I173" s="170"/>
      <c r="J173" s="172"/>
      <c r="K173" s="168"/>
      <c r="L173" s="170"/>
    </row>
    <row r="174" spans="1:13" ht="17.100000000000001" customHeight="1">
      <c r="A174" s="45">
        <v>24</v>
      </c>
      <c r="B174" s="152" t="s">
        <v>310</v>
      </c>
      <c r="C174" s="78">
        <v>17</v>
      </c>
      <c r="D174" s="55">
        <v>8</v>
      </c>
      <c r="H174" s="168"/>
      <c r="I174" s="465"/>
      <c r="J174" s="466"/>
      <c r="K174" s="169"/>
      <c r="L174" s="170"/>
    </row>
    <row r="175" spans="1:13" ht="16.5" customHeight="1">
      <c r="A175" s="45">
        <v>25</v>
      </c>
      <c r="B175" s="152" t="s">
        <v>325</v>
      </c>
      <c r="C175" s="78">
        <v>17</v>
      </c>
      <c r="D175" s="55">
        <v>8</v>
      </c>
      <c r="H175" s="482"/>
      <c r="I175" s="482"/>
      <c r="J175" s="483"/>
      <c r="K175" s="171"/>
      <c r="L175" s="170"/>
    </row>
    <row r="176" spans="1:13" ht="15.75" customHeight="1">
      <c r="A176" s="45">
        <v>26</v>
      </c>
      <c r="B176" s="152" t="s">
        <v>326</v>
      </c>
      <c r="C176" s="78">
        <v>17</v>
      </c>
      <c r="D176" s="55">
        <v>8</v>
      </c>
      <c r="H176" s="170"/>
      <c r="I176" s="170"/>
      <c r="J176" s="170"/>
      <c r="K176" s="170"/>
      <c r="L176" s="170"/>
    </row>
    <row r="177" spans="1:12" ht="17.100000000000001" customHeight="1" outlineLevel="1">
      <c r="A177" s="45">
        <v>27</v>
      </c>
      <c r="B177" s="152" t="s">
        <v>492</v>
      </c>
      <c r="C177" s="78">
        <v>25</v>
      </c>
      <c r="D177" s="55">
        <v>4</v>
      </c>
      <c r="H177" s="170"/>
      <c r="I177" s="170"/>
      <c r="J177" s="170"/>
      <c r="K177" s="170"/>
      <c r="L177" s="170"/>
    </row>
    <row r="178" spans="1:12" ht="17.100000000000001" customHeight="1" outlineLevel="1">
      <c r="A178" s="45">
        <v>28</v>
      </c>
      <c r="B178" s="152" t="s">
        <v>509</v>
      </c>
      <c r="C178" s="78">
        <v>9</v>
      </c>
      <c r="D178" s="55">
        <v>4</v>
      </c>
    </row>
    <row r="179" spans="1:12" ht="17.100000000000001" customHeight="1" outlineLevel="1">
      <c r="A179" s="45">
        <v>29</v>
      </c>
      <c r="B179" s="152" t="s">
        <v>717</v>
      </c>
      <c r="C179" s="78">
        <v>10</v>
      </c>
      <c r="D179" s="55">
        <v>4</v>
      </c>
    </row>
    <row r="180" spans="1:12" ht="17.100000000000001" customHeight="1" outlineLevel="1">
      <c r="A180" s="45">
        <v>30</v>
      </c>
      <c r="B180" s="333" t="s">
        <v>930</v>
      </c>
      <c r="C180" s="78">
        <v>9</v>
      </c>
      <c r="D180" s="55">
        <v>6</v>
      </c>
    </row>
    <row r="181" spans="1:12" ht="17.100000000000001" customHeight="1" outlineLevel="1">
      <c r="A181" s="45">
        <v>31</v>
      </c>
      <c r="B181" s="152" t="s">
        <v>576</v>
      </c>
      <c r="C181" s="78">
        <v>17</v>
      </c>
      <c r="D181" s="55">
        <v>2</v>
      </c>
    </row>
    <row r="182" spans="1:12" ht="17.100000000000001" customHeight="1" outlineLevel="1">
      <c r="A182" s="45">
        <v>32</v>
      </c>
      <c r="B182" s="152" t="s">
        <v>577</v>
      </c>
      <c r="C182" s="78">
        <v>17</v>
      </c>
      <c r="D182" s="55">
        <v>10</v>
      </c>
    </row>
    <row r="183" spans="1:12" ht="17.100000000000001" customHeight="1" outlineLevel="1">
      <c r="A183" s="45">
        <v>33</v>
      </c>
      <c r="B183" s="152" t="s">
        <v>822</v>
      </c>
      <c r="C183" s="78">
        <v>9</v>
      </c>
      <c r="D183" s="55">
        <v>5</v>
      </c>
    </row>
    <row r="184" spans="1:12" ht="17.100000000000001" customHeight="1" outlineLevel="1">
      <c r="A184" s="45">
        <v>34</v>
      </c>
      <c r="B184" s="186" t="s">
        <v>824</v>
      </c>
      <c r="C184" s="78">
        <v>9</v>
      </c>
      <c r="D184" s="54">
        <v>6</v>
      </c>
      <c r="E184" s="289"/>
    </row>
    <row r="185" spans="1:12" ht="17.100000000000001" customHeight="1" outlineLevel="1">
      <c r="A185" s="45">
        <v>35</v>
      </c>
      <c r="B185" s="186" t="s">
        <v>823</v>
      </c>
      <c r="C185" s="78">
        <v>9</v>
      </c>
      <c r="D185" s="54">
        <v>6</v>
      </c>
      <c r="E185" s="289"/>
    </row>
    <row r="186" spans="1:12" ht="17.100000000000001" customHeight="1" outlineLevel="1" thickBot="1">
      <c r="A186" s="25">
        <v>36</v>
      </c>
      <c r="B186" s="385" t="s">
        <v>738</v>
      </c>
      <c r="C186" s="157">
        <v>9</v>
      </c>
      <c r="D186" s="158">
        <v>1</v>
      </c>
      <c r="E186" s="292"/>
      <c r="I186" s="1"/>
    </row>
    <row r="187" spans="1:12" ht="17.100000000000001" customHeight="1" outlineLevel="1" thickBot="1">
      <c r="A187" s="87"/>
      <c r="B187" s="42" t="s">
        <v>373</v>
      </c>
      <c r="C187" s="9"/>
      <c r="D187" s="266">
        <f>SUM(D151:D186)</f>
        <v>159</v>
      </c>
      <c r="I187" s="1"/>
    </row>
    <row r="188" spans="1:12" ht="17.100000000000001" customHeight="1" outlineLevel="1" thickBot="1">
      <c r="A188" s="21"/>
      <c r="B188" s="30" t="s">
        <v>433</v>
      </c>
      <c r="C188" s="61"/>
      <c r="D188" s="43"/>
      <c r="I188" s="1"/>
    </row>
    <row r="189" spans="1:12" ht="17.100000000000001" customHeight="1" outlineLevel="1">
      <c r="A189" s="31">
        <v>1</v>
      </c>
      <c r="B189" s="348" t="s">
        <v>156</v>
      </c>
      <c r="C189" s="63">
        <v>9</v>
      </c>
      <c r="D189" s="62">
        <v>10</v>
      </c>
      <c r="I189" s="1"/>
    </row>
    <row r="190" spans="1:12" ht="17.100000000000001" customHeight="1" outlineLevel="1">
      <c r="A190" s="32">
        <v>2</v>
      </c>
      <c r="B190" s="349" t="s">
        <v>70</v>
      </c>
      <c r="C190" s="59">
        <v>9</v>
      </c>
      <c r="D190" s="212">
        <v>2</v>
      </c>
      <c r="I190" s="1"/>
    </row>
    <row r="191" spans="1:12" ht="17.100000000000001" customHeight="1" outlineLevel="1">
      <c r="A191" s="32">
        <v>3</v>
      </c>
      <c r="B191" s="349" t="s">
        <v>359</v>
      </c>
      <c r="C191" s="59">
        <v>10</v>
      </c>
      <c r="D191" s="55">
        <v>5</v>
      </c>
      <c r="I191" s="1"/>
    </row>
    <row r="192" spans="1:12" ht="17.100000000000001" customHeight="1" outlineLevel="1">
      <c r="A192" s="32">
        <v>4</v>
      </c>
      <c r="B192" s="349" t="s">
        <v>68</v>
      </c>
      <c r="C192" s="59">
        <v>9</v>
      </c>
      <c r="D192" s="55">
        <v>6</v>
      </c>
      <c r="I192" s="1"/>
    </row>
    <row r="193" spans="1:11" ht="17.100000000000001" customHeight="1" outlineLevel="1">
      <c r="A193" s="326">
        <v>5</v>
      </c>
      <c r="B193" s="310" t="s">
        <v>883</v>
      </c>
      <c r="C193" s="352">
        <v>9</v>
      </c>
      <c r="D193" s="159">
        <v>4</v>
      </c>
      <c r="I193" s="1"/>
    </row>
    <row r="194" spans="1:11" ht="17.100000000000001" customHeight="1" outlineLevel="1">
      <c r="A194" s="32">
        <v>6</v>
      </c>
      <c r="B194" s="349" t="s">
        <v>306</v>
      </c>
      <c r="C194" s="59">
        <v>10</v>
      </c>
      <c r="D194" s="55">
        <v>6</v>
      </c>
      <c r="I194" s="1"/>
    </row>
    <row r="195" spans="1:11" ht="17.100000000000001" customHeight="1" outlineLevel="1">
      <c r="A195" s="32">
        <v>7</v>
      </c>
      <c r="B195" s="349" t="s">
        <v>385</v>
      </c>
      <c r="C195" s="59">
        <v>9</v>
      </c>
      <c r="D195" s="55">
        <v>6</v>
      </c>
      <c r="I195" s="1"/>
      <c r="K195" t="s">
        <v>299</v>
      </c>
    </row>
    <row r="196" spans="1:11" ht="17.100000000000001" customHeight="1" outlineLevel="1">
      <c r="A196" s="32">
        <v>8</v>
      </c>
      <c r="B196" s="349" t="s">
        <v>66</v>
      </c>
      <c r="C196" s="59">
        <v>9</v>
      </c>
      <c r="D196" s="55">
        <v>4</v>
      </c>
      <c r="I196" s="1"/>
    </row>
    <row r="197" spans="1:11" ht="17.100000000000001" customHeight="1" outlineLevel="1">
      <c r="A197" s="32">
        <v>9</v>
      </c>
      <c r="B197" s="349" t="s">
        <v>63</v>
      </c>
      <c r="C197" s="59">
        <v>9</v>
      </c>
      <c r="D197" s="55">
        <v>10</v>
      </c>
      <c r="I197" s="1"/>
    </row>
    <row r="198" spans="1:11" ht="17.100000000000001" customHeight="1" outlineLevel="1">
      <c r="A198" s="32">
        <v>10</v>
      </c>
      <c r="B198" s="349" t="s">
        <v>56</v>
      </c>
      <c r="C198" s="59">
        <v>9</v>
      </c>
      <c r="D198" s="55">
        <v>3</v>
      </c>
      <c r="I198" s="1"/>
    </row>
    <row r="199" spans="1:11" ht="17.100000000000001" customHeight="1" outlineLevel="1">
      <c r="A199" s="325">
        <v>11</v>
      </c>
      <c r="B199" s="404" t="s">
        <v>886</v>
      </c>
      <c r="C199" s="355">
        <v>10</v>
      </c>
      <c r="D199" s="354">
        <v>5</v>
      </c>
      <c r="I199" s="1"/>
    </row>
    <row r="200" spans="1:11" ht="17.100000000000001" customHeight="1" outlineLevel="1">
      <c r="A200" s="32">
        <v>12</v>
      </c>
      <c r="B200" s="349" t="s">
        <v>182</v>
      </c>
      <c r="C200" s="59">
        <v>9</v>
      </c>
      <c r="D200" s="55">
        <v>2</v>
      </c>
      <c r="I200" s="1"/>
    </row>
    <row r="201" spans="1:11" ht="17.100000000000001" customHeight="1" outlineLevel="1">
      <c r="A201" s="32">
        <v>13</v>
      </c>
      <c r="B201" s="349" t="s">
        <v>183</v>
      </c>
      <c r="C201" s="59">
        <v>9</v>
      </c>
      <c r="D201" s="55">
        <v>16</v>
      </c>
      <c r="I201" s="1"/>
    </row>
    <row r="202" spans="1:11" ht="17.100000000000001" customHeight="1" outlineLevel="1">
      <c r="A202" s="32">
        <v>14</v>
      </c>
      <c r="B202" s="349" t="s">
        <v>504</v>
      </c>
      <c r="C202" s="59">
        <v>10</v>
      </c>
      <c r="D202" s="55">
        <v>22</v>
      </c>
      <c r="I202" s="1"/>
    </row>
    <row r="203" spans="1:11" ht="17.100000000000001" customHeight="1" outlineLevel="1">
      <c r="A203" s="32">
        <v>15</v>
      </c>
      <c r="B203" s="349" t="s">
        <v>503</v>
      </c>
      <c r="C203" s="59">
        <v>10</v>
      </c>
      <c r="D203" s="55">
        <v>2</v>
      </c>
      <c r="I203" s="1"/>
    </row>
    <row r="204" spans="1:11" ht="17.100000000000001" customHeight="1" outlineLevel="1">
      <c r="A204" s="32">
        <v>16</v>
      </c>
      <c r="B204" s="349" t="s">
        <v>826</v>
      </c>
      <c r="C204" s="59">
        <v>9</v>
      </c>
      <c r="D204" s="55">
        <v>6</v>
      </c>
      <c r="I204" s="1"/>
    </row>
    <row r="205" spans="1:11" ht="17.100000000000001" customHeight="1" outlineLevel="1">
      <c r="A205" s="32">
        <v>17</v>
      </c>
      <c r="B205" s="350" t="s">
        <v>488</v>
      </c>
      <c r="C205" s="13">
        <v>10</v>
      </c>
      <c r="D205" s="41">
        <v>2</v>
      </c>
      <c r="I205" s="1"/>
    </row>
    <row r="206" spans="1:11" ht="17.100000000000001" customHeight="1" outlineLevel="1">
      <c r="A206" s="32">
        <v>18</v>
      </c>
      <c r="B206" s="350" t="s">
        <v>765</v>
      </c>
      <c r="C206" s="13">
        <v>10</v>
      </c>
      <c r="D206" s="41">
        <v>3</v>
      </c>
      <c r="I206" s="1"/>
    </row>
    <row r="207" spans="1:11" ht="17.100000000000001" customHeight="1" outlineLevel="1">
      <c r="A207" s="32">
        <v>19</v>
      </c>
      <c r="B207" s="350" t="s">
        <v>196</v>
      </c>
      <c r="C207" s="13">
        <v>9</v>
      </c>
      <c r="D207" s="41">
        <v>4</v>
      </c>
      <c r="I207" s="1"/>
    </row>
    <row r="208" spans="1:11" ht="17.100000000000001" customHeight="1" outlineLevel="1">
      <c r="A208" s="32">
        <v>20</v>
      </c>
      <c r="B208" s="350" t="s">
        <v>197</v>
      </c>
      <c r="C208" s="13">
        <v>9</v>
      </c>
      <c r="D208" s="41">
        <v>2</v>
      </c>
      <c r="I208" s="70"/>
    </row>
    <row r="209" spans="1:9" ht="17.100000000000001" customHeight="1" outlineLevel="1">
      <c r="A209" s="32">
        <v>21</v>
      </c>
      <c r="B209" s="350" t="s">
        <v>199</v>
      </c>
      <c r="C209" s="13">
        <v>9</v>
      </c>
      <c r="D209" s="41">
        <v>11</v>
      </c>
      <c r="I209" s="70"/>
    </row>
    <row r="210" spans="1:9" ht="17.100000000000001" customHeight="1" outlineLevel="1">
      <c r="A210" s="32">
        <v>22</v>
      </c>
      <c r="B210" s="350" t="s">
        <v>825</v>
      </c>
      <c r="C210" s="13">
        <v>16</v>
      </c>
      <c r="D210" s="41">
        <v>8</v>
      </c>
      <c r="I210" s="70"/>
    </row>
    <row r="211" spans="1:9" ht="17.100000000000001" customHeight="1" outlineLevel="1">
      <c r="A211" s="32">
        <v>23</v>
      </c>
      <c r="B211" s="424" t="s">
        <v>910</v>
      </c>
      <c r="C211" s="425">
        <v>9</v>
      </c>
      <c r="D211" s="426">
        <v>6</v>
      </c>
      <c r="I211" s="70"/>
    </row>
    <row r="212" spans="1:9" ht="17.100000000000001" customHeight="1" outlineLevel="1">
      <c r="A212" s="32">
        <v>24</v>
      </c>
      <c r="B212" s="350" t="s">
        <v>351</v>
      </c>
      <c r="C212" s="13">
        <v>16</v>
      </c>
      <c r="D212" s="41">
        <v>4</v>
      </c>
      <c r="I212" s="70"/>
    </row>
    <row r="213" spans="1:9" ht="17.100000000000001" customHeight="1" outlineLevel="1">
      <c r="A213" s="32">
        <v>25</v>
      </c>
      <c r="B213" s="350" t="s">
        <v>510</v>
      </c>
      <c r="C213" s="13">
        <v>9</v>
      </c>
      <c r="D213" s="41">
        <v>4</v>
      </c>
      <c r="I213" s="70"/>
    </row>
    <row r="214" spans="1:9" ht="17.100000000000001" customHeight="1" outlineLevel="1">
      <c r="A214" s="32">
        <v>26</v>
      </c>
      <c r="B214" s="350" t="s">
        <v>511</v>
      </c>
      <c r="C214" s="13">
        <v>9</v>
      </c>
      <c r="D214" s="41">
        <v>7</v>
      </c>
      <c r="I214" s="70"/>
    </row>
    <row r="215" spans="1:9" ht="17.100000000000001" customHeight="1" outlineLevel="1" thickBot="1">
      <c r="A215" s="25">
        <v>27</v>
      </c>
      <c r="B215" s="351" t="s">
        <v>695</v>
      </c>
      <c r="C215" s="111">
        <v>9</v>
      </c>
      <c r="D215" s="50">
        <v>2</v>
      </c>
      <c r="I215" s="70"/>
    </row>
    <row r="216" spans="1:9" ht="17.100000000000001" customHeight="1" outlineLevel="1" thickBot="1">
      <c r="A216" s="215"/>
      <c r="B216" s="42" t="s">
        <v>372</v>
      </c>
      <c r="C216" s="38"/>
      <c r="D216" s="267">
        <f>SUM(D189:D215)</f>
        <v>162</v>
      </c>
      <c r="I216" s="70"/>
    </row>
    <row r="217" spans="1:9" ht="17.100000000000001" customHeight="1" outlineLevel="1" thickBot="1">
      <c r="A217" s="500" t="s">
        <v>936</v>
      </c>
      <c r="B217" s="485"/>
      <c r="C217" s="19"/>
      <c r="D217" s="265">
        <f>SUM(D187+D216)</f>
        <v>321</v>
      </c>
      <c r="I217" s="70"/>
    </row>
    <row r="218" spans="1:9" ht="17.100000000000001" customHeight="1" outlineLevel="1" thickBot="1">
      <c r="A218" s="57"/>
      <c r="B218" s="103" t="s">
        <v>180</v>
      </c>
      <c r="C218" s="103"/>
      <c r="D218" s="247"/>
      <c r="I218" s="139"/>
    </row>
    <row r="219" spans="1:9" ht="17.100000000000001" customHeight="1" outlineLevel="1">
      <c r="A219" s="27">
        <v>1</v>
      </c>
      <c r="B219" s="237" t="s">
        <v>110</v>
      </c>
      <c r="C219" s="77">
        <v>10</v>
      </c>
      <c r="D219" s="31">
        <v>3</v>
      </c>
      <c r="E219" s="1"/>
      <c r="I219" s="139"/>
    </row>
    <row r="220" spans="1:9" ht="17.100000000000001" customHeight="1" outlineLevel="1">
      <c r="A220" s="45">
        <v>2</v>
      </c>
      <c r="B220" s="152" t="s">
        <v>152</v>
      </c>
      <c r="C220" s="78">
        <v>10</v>
      </c>
      <c r="D220" s="32">
        <v>2</v>
      </c>
      <c r="E220" s="1"/>
      <c r="I220" s="139"/>
    </row>
    <row r="221" spans="1:9" ht="17.100000000000001" customHeight="1" outlineLevel="1">
      <c r="A221" s="45">
        <v>3</v>
      </c>
      <c r="B221" s="152" t="s">
        <v>165</v>
      </c>
      <c r="C221" s="78">
        <v>7</v>
      </c>
      <c r="D221" s="32">
        <v>3</v>
      </c>
      <c r="E221" s="1"/>
      <c r="I221" s="139"/>
    </row>
    <row r="222" spans="1:9" ht="17.100000000000001" customHeight="1" outlineLevel="1">
      <c r="A222" s="45">
        <v>4</v>
      </c>
      <c r="B222" s="152" t="s">
        <v>314</v>
      </c>
      <c r="C222" s="78">
        <v>9</v>
      </c>
      <c r="D222" s="32">
        <v>6</v>
      </c>
      <c r="E222" s="1"/>
      <c r="I222" s="139"/>
    </row>
    <row r="223" spans="1:9" ht="17.100000000000001" customHeight="1" outlineLevel="1">
      <c r="A223" s="45">
        <v>5</v>
      </c>
      <c r="B223" s="152" t="s">
        <v>176</v>
      </c>
      <c r="C223" s="78">
        <v>10</v>
      </c>
      <c r="D223" s="32">
        <v>3</v>
      </c>
      <c r="E223" s="1"/>
      <c r="I223" s="139"/>
    </row>
    <row r="224" spans="1:9" ht="17.100000000000001" customHeight="1" outlineLevel="1">
      <c r="A224" s="45">
        <v>6</v>
      </c>
      <c r="B224" s="152" t="s">
        <v>621</v>
      </c>
      <c r="C224" s="78">
        <v>9</v>
      </c>
      <c r="D224" s="32">
        <v>5</v>
      </c>
      <c r="E224" s="1"/>
      <c r="I224" s="139"/>
    </row>
    <row r="225" spans="1:9" ht="17.100000000000001" customHeight="1" outlineLevel="1">
      <c r="A225" s="45">
        <v>7</v>
      </c>
      <c r="B225" s="152" t="s">
        <v>202</v>
      </c>
      <c r="C225" s="78">
        <v>9</v>
      </c>
      <c r="D225" s="32">
        <v>6</v>
      </c>
      <c r="E225" s="1"/>
      <c r="I225" s="139"/>
    </row>
    <row r="226" spans="1:9" ht="17.100000000000001" customHeight="1" outlineLevel="1">
      <c r="A226" s="45">
        <v>8</v>
      </c>
      <c r="B226" s="152" t="s">
        <v>827</v>
      </c>
      <c r="C226" s="78">
        <v>10</v>
      </c>
      <c r="D226" s="32">
        <v>7</v>
      </c>
      <c r="E226" s="1"/>
      <c r="I226" s="139"/>
    </row>
    <row r="227" spans="1:9" ht="17.100000000000001" customHeight="1" outlineLevel="1">
      <c r="A227" s="45">
        <v>9</v>
      </c>
      <c r="B227" s="152" t="s">
        <v>185</v>
      </c>
      <c r="C227" s="78">
        <v>7</v>
      </c>
      <c r="D227" s="32">
        <v>5</v>
      </c>
      <c r="E227" s="1"/>
      <c r="I227" s="139"/>
    </row>
    <row r="228" spans="1:9" ht="17.100000000000001" customHeight="1" outlineLevel="1">
      <c r="A228" s="45">
        <v>10</v>
      </c>
      <c r="B228" s="152" t="s">
        <v>324</v>
      </c>
      <c r="C228" s="78">
        <v>12</v>
      </c>
      <c r="D228" s="32">
        <v>12</v>
      </c>
      <c r="E228" s="1"/>
      <c r="I228" s="139"/>
    </row>
    <row r="229" spans="1:9" ht="17.100000000000001" customHeight="1" outlineLevel="1">
      <c r="A229" s="45">
        <v>11</v>
      </c>
      <c r="B229" s="152" t="s">
        <v>335</v>
      </c>
      <c r="C229" s="78">
        <v>10</v>
      </c>
      <c r="D229" s="32">
        <v>4</v>
      </c>
      <c r="E229" s="1"/>
      <c r="I229" s="139"/>
    </row>
    <row r="230" spans="1:9" ht="17.100000000000001" customHeight="1" outlineLevel="1">
      <c r="A230" s="45">
        <v>12</v>
      </c>
      <c r="B230" s="152" t="s">
        <v>519</v>
      </c>
      <c r="C230" s="78">
        <v>10</v>
      </c>
      <c r="D230" s="32">
        <v>6</v>
      </c>
      <c r="E230" s="1"/>
      <c r="I230" s="139"/>
    </row>
    <row r="231" spans="1:9" ht="17.100000000000001" customHeight="1" outlineLevel="1">
      <c r="A231" s="45">
        <v>13</v>
      </c>
      <c r="B231" s="152" t="s">
        <v>521</v>
      </c>
      <c r="C231" s="78">
        <v>9</v>
      </c>
      <c r="D231" s="32">
        <v>2</v>
      </c>
      <c r="E231" s="1"/>
      <c r="I231" s="139"/>
    </row>
    <row r="232" spans="1:9" ht="17.100000000000001" customHeight="1" outlineLevel="1">
      <c r="A232" s="45">
        <v>14</v>
      </c>
      <c r="B232" s="152" t="s">
        <v>783</v>
      </c>
      <c r="C232" s="78">
        <v>18</v>
      </c>
      <c r="D232" s="32">
        <v>4</v>
      </c>
      <c r="E232" s="1"/>
      <c r="I232" s="139"/>
    </row>
    <row r="233" spans="1:9" ht="17.100000000000001" customHeight="1" outlineLevel="1">
      <c r="A233" s="428">
        <v>15</v>
      </c>
      <c r="B233" s="429" t="s">
        <v>932</v>
      </c>
      <c r="C233" s="430">
        <v>9</v>
      </c>
      <c r="D233" s="431">
        <v>3</v>
      </c>
      <c r="E233" s="1"/>
      <c r="I233" s="139"/>
    </row>
    <row r="234" spans="1:9" ht="17.100000000000001" customHeight="1" outlineLevel="1" thickBot="1">
      <c r="A234" s="25">
        <v>16</v>
      </c>
      <c r="B234" s="385" t="s">
        <v>931</v>
      </c>
      <c r="C234" s="236">
        <v>9</v>
      </c>
      <c r="D234" s="388">
        <v>3</v>
      </c>
      <c r="E234" s="1"/>
      <c r="I234" s="139"/>
    </row>
    <row r="235" spans="1:9" ht="17.100000000000001" customHeight="1" outlineLevel="1" thickBot="1">
      <c r="A235" s="58"/>
      <c r="B235" s="64" t="s">
        <v>434</v>
      </c>
      <c r="C235" s="65"/>
      <c r="D235" s="268">
        <f>SUM(D219:D234)</f>
        <v>74</v>
      </c>
      <c r="I235" s="139"/>
    </row>
    <row r="236" spans="1:9" ht="17.100000000000001" customHeight="1" outlineLevel="1" thickBot="1">
      <c r="A236" s="17"/>
      <c r="B236" s="18" t="s">
        <v>181</v>
      </c>
      <c r="C236" s="18"/>
      <c r="D236" s="248"/>
      <c r="I236" s="139"/>
    </row>
    <row r="237" spans="1:9" s="222" customFormat="1" ht="17.100000000000001" customHeight="1" outlineLevel="1" thickBot="1">
      <c r="A237" s="220"/>
      <c r="B237" s="221" t="s">
        <v>794</v>
      </c>
      <c r="C237" s="221"/>
      <c r="D237" s="269"/>
      <c r="E237" s="294"/>
      <c r="I237" s="223"/>
    </row>
    <row r="238" spans="1:9" s="222" customFormat="1" ht="17.100000000000001" customHeight="1" outlineLevel="1">
      <c r="A238" s="27">
        <v>1</v>
      </c>
      <c r="B238" s="332" t="s">
        <v>714</v>
      </c>
      <c r="C238" s="77">
        <v>10</v>
      </c>
      <c r="D238" s="365">
        <v>7</v>
      </c>
      <c r="E238" s="1"/>
      <c r="I238" s="223"/>
    </row>
    <row r="239" spans="1:9" s="222" customFormat="1" ht="17.100000000000001" customHeight="1" outlineLevel="1">
      <c r="A239" s="45">
        <f>A238+1</f>
        <v>2</v>
      </c>
      <c r="B239" s="153" t="s">
        <v>795</v>
      </c>
      <c r="C239" s="78">
        <v>9</v>
      </c>
      <c r="D239" s="45">
        <v>10</v>
      </c>
      <c r="E239" s="1"/>
      <c r="I239" s="223"/>
    </row>
    <row r="240" spans="1:9" s="222" customFormat="1" ht="17.100000000000001" customHeight="1" outlineLevel="1">
      <c r="A240" s="45">
        <f t="shared" ref="A240:A248" si="9">A239+1</f>
        <v>3</v>
      </c>
      <c r="B240" s="153" t="s">
        <v>388</v>
      </c>
      <c r="C240" s="78">
        <v>9</v>
      </c>
      <c r="D240" s="45">
        <v>9</v>
      </c>
      <c r="E240" s="1"/>
      <c r="I240" s="223"/>
    </row>
    <row r="241" spans="1:9" s="222" customFormat="1" ht="17.100000000000001" customHeight="1" outlineLevel="1">
      <c r="A241" s="45">
        <f t="shared" si="9"/>
        <v>4</v>
      </c>
      <c r="B241" s="153" t="s">
        <v>334</v>
      </c>
      <c r="C241" s="78">
        <v>9</v>
      </c>
      <c r="D241" s="45">
        <v>4</v>
      </c>
      <c r="E241" s="1"/>
      <c r="I241" s="223"/>
    </row>
    <row r="242" spans="1:9" s="222" customFormat="1" ht="17.100000000000001" customHeight="1" outlineLevel="1">
      <c r="A242" s="45">
        <f t="shared" si="9"/>
        <v>5</v>
      </c>
      <c r="B242" s="153" t="s">
        <v>796</v>
      </c>
      <c r="C242" s="78">
        <v>10</v>
      </c>
      <c r="D242" s="45">
        <v>3</v>
      </c>
      <c r="E242" s="1"/>
      <c r="F242"/>
      <c r="I242" s="223"/>
    </row>
    <row r="243" spans="1:9" s="222" customFormat="1" ht="17.100000000000001" customHeight="1" outlineLevel="1">
      <c r="A243" s="461">
        <f t="shared" si="9"/>
        <v>6</v>
      </c>
      <c r="B243" s="407" t="s">
        <v>937</v>
      </c>
      <c r="C243" s="411">
        <v>9</v>
      </c>
      <c r="D243" s="462">
        <v>3</v>
      </c>
      <c r="E243" s="1"/>
      <c r="I243" s="223"/>
    </row>
    <row r="244" spans="1:9" s="222" customFormat="1" ht="17.100000000000001" customHeight="1" outlineLevel="1">
      <c r="A244" s="45">
        <f t="shared" si="9"/>
        <v>7</v>
      </c>
      <c r="B244" s="153" t="s">
        <v>797</v>
      </c>
      <c r="C244" s="78">
        <v>22</v>
      </c>
      <c r="D244" s="45">
        <v>3</v>
      </c>
      <c r="E244" s="1"/>
      <c r="I244" s="223"/>
    </row>
    <row r="245" spans="1:9" s="222" customFormat="1" ht="17.100000000000001" customHeight="1" outlineLevel="1">
      <c r="A245" s="45">
        <f t="shared" si="9"/>
        <v>8</v>
      </c>
      <c r="B245" s="153" t="s">
        <v>798</v>
      </c>
      <c r="C245" s="78">
        <v>25</v>
      </c>
      <c r="D245" s="45">
        <v>3</v>
      </c>
      <c r="E245" s="1"/>
      <c r="I245" s="223"/>
    </row>
    <row r="246" spans="1:9" s="222" customFormat="1" ht="17.100000000000001" customHeight="1" outlineLevel="1">
      <c r="A246" s="45">
        <f t="shared" si="9"/>
        <v>9</v>
      </c>
      <c r="B246" s="333" t="s">
        <v>790</v>
      </c>
      <c r="C246" s="364">
        <v>8</v>
      </c>
      <c r="D246" s="229">
        <v>4</v>
      </c>
      <c r="E246" s="1"/>
      <c r="I246" s="223"/>
    </row>
    <row r="247" spans="1:9" s="222" customFormat="1" ht="17.100000000000001" customHeight="1" outlineLevel="1">
      <c r="A247" s="45">
        <f t="shared" si="9"/>
        <v>10</v>
      </c>
      <c r="B247" s="153" t="s">
        <v>799</v>
      </c>
      <c r="C247" s="78">
        <v>9</v>
      </c>
      <c r="D247" s="45">
        <v>6</v>
      </c>
      <c r="E247" s="1"/>
      <c r="I247" s="223"/>
    </row>
    <row r="248" spans="1:9" s="222" customFormat="1" ht="17.100000000000001" customHeight="1" outlineLevel="1">
      <c r="A248" s="45">
        <f t="shared" si="9"/>
        <v>11</v>
      </c>
      <c r="B248" s="153" t="s">
        <v>800</v>
      </c>
      <c r="C248" s="78">
        <v>14</v>
      </c>
      <c r="D248" s="45">
        <v>2</v>
      </c>
      <c r="E248" s="1"/>
      <c r="I248" s="223"/>
    </row>
    <row r="249" spans="1:9" s="222" customFormat="1" ht="17.100000000000001" customHeight="1" outlineLevel="1">
      <c r="A249" s="45">
        <f>A248+1</f>
        <v>12</v>
      </c>
      <c r="B249" s="336" t="s">
        <v>876</v>
      </c>
      <c r="C249" s="337">
        <v>9</v>
      </c>
      <c r="D249" s="325">
        <v>4</v>
      </c>
      <c r="E249" s="1"/>
      <c r="I249" s="223"/>
    </row>
    <row r="250" spans="1:9" s="222" customFormat="1" ht="17.100000000000001" customHeight="1" outlineLevel="1">
      <c r="A250" s="45">
        <f t="shared" ref="A250:A262" si="10">A249+1</f>
        <v>13</v>
      </c>
      <c r="B250" s="186" t="s">
        <v>215</v>
      </c>
      <c r="C250" s="148">
        <v>9</v>
      </c>
      <c r="D250" s="340">
        <v>4</v>
      </c>
      <c r="E250" s="1"/>
      <c r="I250" s="223"/>
    </row>
    <row r="251" spans="1:9" s="222" customFormat="1" ht="17.100000000000001" customHeight="1" outlineLevel="1">
      <c r="A251" s="45">
        <f t="shared" si="10"/>
        <v>14</v>
      </c>
      <c r="B251" s="153" t="s">
        <v>801</v>
      </c>
      <c r="C251" s="78">
        <v>18</v>
      </c>
      <c r="D251" s="45">
        <v>2</v>
      </c>
      <c r="E251" s="1"/>
      <c r="I251" s="223"/>
    </row>
    <row r="252" spans="1:9" s="222" customFormat="1" ht="17.100000000000001" customHeight="1" outlineLevel="1">
      <c r="A252" s="45">
        <f t="shared" si="10"/>
        <v>15</v>
      </c>
      <c r="B252" s="153" t="s">
        <v>828</v>
      </c>
      <c r="C252" s="78">
        <v>9</v>
      </c>
      <c r="D252" s="45">
        <v>3</v>
      </c>
      <c r="E252" s="1"/>
      <c r="I252" s="223"/>
    </row>
    <row r="253" spans="1:9" s="222" customFormat="1" ht="17.100000000000001" customHeight="1" outlineLevel="1">
      <c r="A253" s="45">
        <f t="shared" si="10"/>
        <v>16</v>
      </c>
      <c r="B253" s="336" t="s">
        <v>864</v>
      </c>
      <c r="C253" s="337">
        <v>9</v>
      </c>
      <c r="D253" s="325">
        <v>4</v>
      </c>
      <c r="E253" s="1"/>
      <c r="I253" s="223"/>
    </row>
    <row r="254" spans="1:9" s="222" customFormat="1" ht="17.100000000000001" customHeight="1" outlineLevel="1">
      <c r="A254" s="45">
        <f t="shared" si="10"/>
        <v>17</v>
      </c>
      <c r="B254" s="186" t="s">
        <v>845</v>
      </c>
      <c r="C254" s="148">
        <v>9</v>
      </c>
      <c r="D254" s="340">
        <v>4</v>
      </c>
      <c r="E254" s="1"/>
      <c r="I254" s="223"/>
    </row>
    <row r="255" spans="1:9" s="222" customFormat="1" ht="17.100000000000001" customHeight="1" outlineLevel="1">
      <c r="A255" s="45">
        <f t="shared" si="10"/>
        <v>18</v>
      </c>
      <c r="B255" s="186" t="s">
        <v>409</v>
      </c>
      <c r="C255" s="148">
        <v>13</v>
      </c>
      <c r="D255" s="340">
        <v>2</v>
      </c>
      <c r="E255" s="1"/>
      <c r="I255" s="223"/>
    </row>
    <row r="256" spans="1:9" s="222" customFormat="1" ht="17.100000000000001" customHeight="1" outlineLevel="1">
      <c r="A256" s="45">
        <f t="shared" si="10"/>
        <v>19</v>
      </c>
      <c r="B256" s="186" t="s">
        <v>410</v>
      </c>
      <c r="C256" s="148">
        <v>16</v>
      </c>
      <c r="D256" s="340">
        <v>2</v>
      </c>
      <c r="E256" s="1"/>
      <c r="I256" s="223"/>
    </row>
    <row r="257" spans="1:9" s="222" customFormat="1" ht="17.100000000000001" customHeight="1" outlineLevel="1">
      <c r="A257" s="45">
        <f t="shared" si="10"/>
        <v>20</v>
      </c>
      <c r="B257" s="153" t="s">
        <v>696</v>
      </c>
      <c r="C257" s="78">
        <v>19</v>
      </c>
      <c r="D257" s="45">
        <v>6</v>
      </c>
      <c r="E257" s="1"/>
      <c r="I257" s="223"/>
    </row>
    <row r="258" spans="1:9" s="222" customFormat="1" ht="17.100000000000001" customHeight="1" outlineLevel="1">
      <c r="A258" s="45">
        <f t="shared" si="10"/>
        <v>21</v>
      </c>
      <c r="B258" s="153" t="s">
        <v>802</v>
      </c>
      <c r="C258" s="78">
        <v>10</v>
      </c>
      <c r="D258" s="45">
        <v>3</v>
      </c>
      <c r="E258" s="1"/>
      <c r="I258" s="223"/>
    </row>
    <row r="259" spans="1:9" s="222" customFormat="1" ht="17.100000000000001" customHeight="1" outlineLevel="1">
      <c r="A259" s="45">
        <f t="shared" si="10"/>
        <v>22</v>
      </c>
      <c r="B259" s="153" t="s">
        <v>803</v>
      </c>
      <c r="C259" s="78">
        <v>9</v>
      </c>
      <c r="D259" s="45">
        <v>2</v>
      </c>
      <c r="E259" s="1"/>
      <c r="I259" s="223"/>
    </row>
    <row r="260" spans="1:9" s="222" customFormat="1" ht="17.100000000000001" customHeight="1" outlineLevel="1">
      <c r="A260" s="45">
        <f t="shared" si="10"/>
        <v>23</v>
      </c>
      <c r="B260" s="153" t="s">
        <v>804</v>
      </c>
      <c r="C260" s="78">
        <v>11</v>
      </c>
      <c r="D260" s="45">
        <v>2</v>
      </c>
      <c r="E260" s="1"/>
      <c r="I260" s="223"/>
    </row>
    <row r="261" spans="1:9" s="222" customFormat="1" ht="17.100000000000001" customHeight="1" outlineLevel="1">
      <c r="A261" s="45">
        <f t="shared" si="10"/>
        <v>24</v>
      </c>
      <c r="B261" s="153" t="s">
        <v>308</v>
      </c>
      <c r="C261" s="78">
        <v>9</v>
      </c>
      <c r="D261" s="45">
        <v>7</v>
      </c>
      <c r="E261" s="1"/>
      <c r="I261" s="223"/>
    </row>
    <row r="262" spans="1:9" s="222" customFormat="1" ht="17.100000000000001" customHeight="1" outlineLevel="1" thickBot="1">
      <c r="A262" s="25">
        <f t="shared" si="10"/>
        <v>25</v>
      </c>
      <c r="B262" s="231" t="s">
        <v>144</v>
      </c>
      <c r="C262" s="79">
        <v>14</v>
      </c>
      <c r="D262" s="25">
        <v>16</v>
      </c>
      <c r="E262" s="1"/>
      <c r="I262" s="223"/>
    </row>
    <row r="263" spans="1:9" s="222" customFormat="1" ht="17.100000000000001" customHeight="1" outlineLevel="1" thickBot="1">
      <c r="A263" s="34"/>
      <c r="B263" s="119" t="s">
        <v>436</v>
      </c>
      <c r="C263" s="363"/>
      <c r="D263" s="357">
        <f>SUM(D238:D262)</f>
        <v>115</v>
      </c>
      <c r="E263" s="285"/>
      <c r="I263" s="223"/>
    </row>
    <row r="264" spans="1:9" ht="17.100000000000001" customHeight="1" outlineLevel="1" thickBot="1">
      <c r="A264" s="33"/>
      <c r="B264" s="116" t="s">
        <v>389</v>
      </c>
      <c r="C264" s="117"/>
      <c r="D264" s="271"/>
    </row>
    <row r="265" spans="1:9" ht="17.100000000000001" customHeight="1" outlineLevel="1">
      <c r="A265" s="27">
        <v>1</v>
      </c>
      <c r="B265" s="151" t="s">
        <v>357</v>
      </c>
      <c r="C265" s="198">
        <v>10</v>
      </c>
      <c r="D265" s="49">
        <v>3</v>
      </c>
    </row>
    <row r="266" spans="1:9" ht="17.100000000000001" customHeight="1" outlineLevel="1">
      <c r="A266" s="45">
        <v>2</v>
      </c>
      <c r="B266" s="153" t="s">
        <v>127</v>
      </c>
      <c r="C266" s="199">
        <v>13</v>
      </c>
      <c r="D266" s="41">
        <v>4</v>
      </c>
    </row>
    <row r="267" spans="1:9" ht="17.100000000000001" customHeight="1" outlineLevel="1">
      <c r="A267" s="45">
        <v>3</v>
      </c>
      <c r="B267" s="153" t="s">
        <v>131</v>
      </c>
      <c r="C267" s="199">
        <v>9</v>
      </c>
      <c r="D267" s="41">
        <v>2</v>
      </c>
    </row>
    <row r="268" spans="1:9" ht="17.100000000000001" customHeight="1" outlineLevel="1">
      <c r="A268" s="45">
        <v>4</v>
      </c>
      <c r="B268" s="153" t="s">
        <v>132</v>
      </c>
      <c r="C268" s="199">
        <v>9</v>
      </c>
      <c r="D268" s="41">
        <v>3</v>
      </c>
    </row>
    <row r="269" spans="1:9" ht="17.100000000000001" customHeight="1" outlineLevel="1">
      <c r="A269" s="45">
        <v>5</v>
      </c>
      <c r="B269" s="153" t="s">
        <v>133</v>
      </c>
      <c r="C269" s="199">
        <v>9</v>
      </c>
      <c r="D269" s="41">
        <v>3</v>
      </c>
    </row>
    <row r="270" spans="1:9" ht="17.100000000000001" customHeight="1" outlineLevel="1">
      <c r="A270" s="45">
        <v>6</v>
      </c>
      <c r="B270" s="153" t="s">
        <v>437</v>
      </c>
      <c r="C270" s="199">
        <v>10</v>
      </c>
      <c r="D270" s="52">
        <v>3</v>
      </c>
    </row>
    <row r="271" spans="1:9" ht="17.100000000000001" customHeight="1" outlineLevel="1">
      <c r="A271" s="45">
        <v>7</v>
      </c>
      <c r="B271" s="153" t="s">
        <v>136</v>
      </c>
      <c r="C271" s="199">
        <v>27</v>
      </c>
      <c r="D271" s="41">
        <v>4</v>
      </c>
    </row>
    <row r="272" spans="1:9" ht="17.100000000000001" customHeight="1" outlineLevel="1">
      <c r="A272" s="45">
        <v>8</v>
      </c>
      <c r="B272" s="153" t="s">
        <v>438</v>
      </c>
      <c r="C272" s="199">
        <v>10</v>
      </c>
      <c r="D272" s="41">
        <v>12</v>
      </c>
    </row>
    <row r="273" spans="1:5" ht="17.100000000000001" customHeight="1" outlineLevel="1">
      <c r="A273" s="45">
        <v>9</v>
      </c>
      <c r="B273" s="153" t="s">
        <v>806</v>
      </c>
      <c r="C273" s="199">
        <v>10</v>
      </c>
      <c r="D273" s="41">
        <v>10</v>
      </c>
    </row>
    <row r="274" spans="1:5" ht="17.100000000000001" customHeight="1" outlineLevel="1">
      <c r="A274" s="45">
        <v>10</v>
      </c>
      <c r="B274" s="153" t="s">
        <v>720</v>
      </c>
      <c r="C274" s="199">
        <v>15</v>
      </c>
      <c r="D274" s="41">
        <v>6</v>
      </c>
    </row>
    <row r="275" spans="1:5" ht="17.100000000000001" customHeight="1" outlineLevel="1">
      <c r="A275" s="45">
        <v>11</v>
      </c>
      <c r="B275" s="153" t="s">
        <v>321</v>
      </c>
      <c r="C275" s="199">
        <v>15</v>
      </c>
      <c r="D275" s="41">
        <v>8</v>
      </c>
    </row>
    <row r="276" spans="1:5" ht="17.100000000000001" customHeight="1" outlineLevel="1">
      <c r="A276" s="45">
        <v>12</v>
      </c>
      <c r="B276" s="407" t="s">
        <v>923</v>
      </c>
      <c r="C276" s="408">
        <v>10</v>
      </c>
      <c r="D276" s="387"/>
    </row>
    <row r="277" spans="1:5" ht="17.100000000000001" customHeight="1" outlineLevel="1">
      <c r="A277" s="45">
        <v>13</v>
      </c>
      <c r="B277" s="207" t="s">
        <v>650</v>
      </c>
      <c r="C277" s="199">
        <v>15</v>
      </c>
      <c r="D277" s="52">
        <v>8</v>
      </c>
      <c r="E277" s="289"/>
    </row>
    <row r="278" spans="1:5" ht="17.100000000000001" customHeight="1" outlineLevel="1">
      <c r="A278" s="45">
        <v>14</v>
      </c>
      <c r="B278" s="154" t="s">
        <v>722</v>
      </c>
      <c r="C278" s="206">
        <v>10</v>
      </c>
      <c r="D278" s="150">
        <v>6</v>
      </c>
      <c r="E278" s="289"/>
    </row>
    <row r="279" spans="1:5" ht="17.100000000000001" customHeight="1" outlineLevel="1">
      <c r="A279" s="45">
        <v>15</v>
      </c>
      <c r="B279" s="154" t="s">
        <v>723</v>
      </c>
      <c r="C279" s="206">
        <v>10</v>
      </c>
      <c r="D279" s="150">
        <v>2</v>
      </c>
      <c r="E279" s="289"/>
    </row>
    <row r="280" spans="1:5" ht="17.100000000000001" customHeight="1" outlineLevel="1" thickBot="1">
      <c r="A280" s="45">
        <v>16</v>
      </c>
      <c r="B280" s="209" t="s">
        <v>791</v>
      </c>
      <c r="C280" s="208">
        <v>10</v>
      </c>
      <c r="D280" s="272">
        <v>14</v>
      </c>
      <c r="E280" s="289"/>
    </row>
    <row r="281" spans="1:5" ht="17.100000000000001" customHeight="1" outlineLevel="1" thickBot="1">
      <c r="A281" s="34"/>
      <c r="B281" s="115" t="s">
        <v>439</v>
      </c>
      <c r="C281" s="38"/>
      <c r="D281" s="73">
        <f>SUM(D265:D280)</f>
        <v>88</v>
      </c>
    </row>
    <row r="282" spans="1:5" ht="17.100000000000001" customHeight="1" outlineLevel="1" thickBot="1">
      <c r="A282" s="470" t="s">
        <v>390</v>
      </c>
      <c r="B282" s="471"/>
      <c r="C282" s="471"/>
      <c r="D282" s="481"/>
      <c r="E282" s="1"/>
    </row>
    <row r="283" spans="1:5" ht="17.100000000000001" customHeight="1" outlineLevel="1">
      <c r="A283" s="62">
        <v>1</v>
      </c>
      <c r="B283" s="439" t="s">
        <v>150</v>
      </c>
      <c r="C283" s="63">
        <v>10</v>
      </c>
      <c r="D283" s="31">
        <v>3</v>
      </c>
      <c r="E283" s="308"/>
    </row>
    <row r="284" spans="1:5" ht="17.100000000000001" customHeight="1" outlineLevel="1">
      <c r="A284" s="55">
        <v>2</v>
      </c>
      <c r="B284" s="440" t="s">
        <v>157</v>
      </c>
      <c r="C284" s="59">
        <v>16</v>
      </c>
      <c r="D284" s="32">
        <v>5</v>
      </c>
      <c r="E284" s="308"/>
    </row>
    <row r="285" spans="1:5" ht="17.100000000000001" customHeight="1" outlineLevel="1">
      <c r="A285" s="55">
        <v>3</v>
      </c>
      <c r="B285" s="440" t="s">
        <v>167</v>
      </c>
      <c r="C285" s="59">
        <v>10</v>
      </c>
      <c r="D285" s="32">
        <v>3</v>
      </c>
      <c r="E285" s="308"/>
    </row>
    <row r="286" spans="1:5" ht="17.100000000000001" customHeight="1" outlineLevel="1">
      <c r="A286" s="55">
        <v>4</v>
      </c>
      <c r="B286" s="440" t="s">
        <v>169</v>
      </c>
      <c r="C286" s="59">
        <v>10</v>
      </c>
      <c r="D286" s="32">
        <v>3</v>
      </c>
      <c r="E286" s="308"/>
    </row>
    <row r="287" spans="1:5" ht="17.100000000000001" customHeight="1" outlineLevel="1">
      <c r="A287" s="55">
        <v>5</v>
      </c>
      <c r="B287" s="440" t="s">
        <v>174</v>
      </c>
      <c r="C287" s="59">
        <v>14</v>
      </c>
      <c r="D287" s="32">
        <v>10</v>
      </c>
      <c r="E287" s="308"/>
    </row>
    <row r="288" spans="1:5" ht="17.100000000000001" customHeight="1" outlineLevel="1">
      <c r="A288" s="55">
        <v>6</v>
      </c>
      <c r="B288" s="440" t="s">
        <v>206</v>
      </c>
      <c r="C288" s="59">
        <v>9</v>
      </c>
      <c r="D288" s="32">
        <v>6</v>
      </c>
      <c r="E288" s="308"/>
    </row>
    <row r="289" spans="1:5" ht="15.75" customHeight="1" outlineLevel="1">
      <c r="A289" s="55">
        <v>7</v>
      </c>
      <c r="B289" s="440" t="s">
        <v>225</v>
      </c>
      <c r="C289" s="59">
        <v>10</v>
      </c>
      <c r="D289" s="32">
        <v>1</v>
      </c>
      <c r="E289" s="308"/>
    </row>
    <row r="290" spans="1:5" ht="17.100000000000001" customHeight="1" outlineLevel="1">
      <c r="A290" s="55">
        <v>8</v>
      </c>
      <c r="B290" s="440" t="s">
        <v>226</v>
      </c>
      <c r="C290" s="59">
        <v>10</v>
      </c>
      <c r="D290" s="32">
        <v>3</v>
      </c>
      <c r="E290" s="308"/>
    </row>
    <row r="291" spans="1:5" ht="17.100000000000001" customHeight="1" outlineLevel="1">
      <c r="A291" s="55">
        <v>9</v>
      </c>
      <c r="B291" s="440" t="s">
        <v>391</v>
      </c>
      <c r="C291" s="59">
        <v>17</v>
      </c>
      <c r="D291" s="32">
        <v>4</v>
      </c>
      <c r="E291" s="308"/>
    </row>
    <row r="292" spans="1:5" ht="17.100000000000001" customHeight="1" outlineLevel="1">
      <c r="A292" s="55">
        <v>10</v>
      </c>
      <c r="B292" s="440" t="s">
        <v>502</v>
      </c>
      <c r="C292" s="59">
        <v>9</v>
      </c>
      <c r="D292" s="32">
        <v>3</v>
      </c>
      <c r="E292" s="308"/>
    </row>
    <row r="293" spans="1:5" ht="17.100000000000001" customHeight="1" outlineLevel="1">
      <c r="A293" s="55">
        <v>11</v>
      </c>
      <c r="B293" s="440" t="s">
        <v>228</v>
      </c>
      <c r="C293" s="59">
        <v>10</v>
      </c>
      <c r="D293" s="32">
        <v>3</v>
      </c>
      <c r="E293" s="308"/>
    </row>
    <row r="294" spans="1:5" ht="17.100000000000001" customHeight="1" outlineLevel="1">
      <c r="A294" s="55">
        <v>12</v>
      </c>
      <c r="B294" s="440" t="s">
        <v>229</v>
      </c>
      <c r="C294" s="59">
        <v>10</v>
      </c>
      <c r="D294" s="32">
        <v>7</v>
      </c>
      <c r="E294" s="308"/>
    </row>
    <row r="295" spans="1:5" ht="17.100000000000001" customHeight="1" outlineLevel="1">
      <c r="A295" s="55">
        <v>13</v>
      </c>
      <c r="B295" s="440" t="s">
        <v>230</v>
      </c>
      <c r="C295" s="59">
        <v>10</v>
      </c>
      <c r="D295" s="32">
        <v>4</v>
      </c>
      <c r="E295" s="308"/>
    </row>
    <row r="296" spans="1:5" ht="17.100000000000001" customHeight="1" outlineLevel="1">
      <c r="A296" s="55">
        <v>14</v>
      </c>
      <c r="B296" s="440" t="s">
        <v>235</v>
      </c>
      <c r="C296" s="59">
        <v>10</v>
      </c>
      <c r="D296" s="32">
        <v>7</v>
      </c>
      <c r="E296" s="308"/>
    </row>
    <row r="297" spans="1:5" ht="17.100000000000001" customHeight="1" outlineLevel="1">
      <c r="A297" s="55">
        <v>15</v>
      </c>
      <c r="B297" s="440" t="s">
        <v>238</v>
      </c>
      <c r="C297" s="59">
        <v>9</v>
      </c>
      <c r="D297" s="32">
        <v>3</v>
      </c>
      <c r="E297" s="308"/>
    </row>
    <row r="298" spans="1:5" ht="17.100000000000001" customHeight="1" outlineLevel="1">
      <c r="A298" s="55">
        <v>16</v>
      </c>
      <c r="B298" s="440" t="s">
        <v>518</v>
      </c>
      <c r="C298" s="59">
        <v>17</v>
      </c>
      <c r="D298" s="32">
        <v>16</v>
      </c>
      <c r="E298" s="308"/>
    </row>
    <row r="299" spans="1:5" ht="17.100000000000001" customHeight="1" outlineLevel="1">
      <c r="A299" s="55">
        <v>17</v>
      </c>
      <c r="B299" s="440" t="s">
        <v>392</v>
      </c>
      <c r="C299" s="59">
        <v>10</v>
      </c>
      <c r="D299" s="32">
        <v>5</v>
      </c>
      <c r="E299" s="308"/>
    </row>
    <row r="300" spans="1:5" ht="17.100000000000001" customHeight="1" outlineLevel="1">
      <c r="A300" s="55">
        <v>18</v>
      </c>
      <c r="B300" s="441" t="s">
        <v>875</v>
      </c>
      <c r="C300" s="435">
        <v>17</v>
      </c>
      <c r="D300" s="338">
        <v>4</v>
      </c>
      <c r="E300" s="308"/>
    </row>
    <row r="301" spans="1:5" ht="17.100000000000001" customHeight="1" outlineLevel="1">
      <c r="A301" s="159">
        <v>19</v>
      </c>
      <c r="B301" s="440" t="s">
        <v>298</v>
      </c>
      <c r="C301" s="59">
        <v>12</v>
      </c>
      <c r="D301" s="32">
        <v>4</v>
      </c>
      <c r="E301" s="308"/>
    </row>
    <row r="302" spans="1:5" ht="17.100000000000001" customHeight="1" outlineLevel="1">
      <c r="A302" s="55">
        <v>20</v>
      </c>
      <c r="B302" s="440" t="s">
        <v>702</v>
      </c>
      <c r="C302" s="59">
        <v>9</v>
      </c>
      <c r="D302" s="32">
        <v>6</v>
      </c>
      <c r="E302" s="308"/>
    </row>
    <row r="303" spans="1:5" ht="17.100000000000001" customHeight="1" outlineLevel="1">
      <c r="A303" s="55">
        <v>21</v>
      </c>
      <c r="B303" s="440" t="s">
        <v>393</v>
      </c>
      <c r="C303" s="59">
        <v>8</v>
      </c>
      <c r="D303" s="32">
        <v>3</v>
      </c>
      <c r="E303" s="308"/>
    </row>
    <row r="304" spans="1:5" ht="17.100000000000001" customHeight="1" outlineLevel="1">
      <c r="A304" s="354">
        <v>22</v>
      </c>
      <c r="B304" s="442" t="s">
        <v>872</v>
      </c>
      <c r="C304" s="436">
        <v>9</v>
      </c>
      <c r="D304" s="327">
        <v>4</v>
      </c>
      <c r="E304" s="308"/>
    </row>
    <row r="305" spans="1:5" ht="17.100000000000001" customHeight="1" outlineLevel="1">
      <c r="A305" s="433">
        <v>23</v>
      </c>
      <c r="B305" s="443" t="s">
        <v>933</v>
      </c>
      <c r="C305" s="437">
        <v>10</v>
      </c>
      <c r="D305" s="432">
        <v>4</v>
      </c>
      <c r="E305" s="308"/>
    </row>
    <row r="306" spans="1:5" ht="17.100000000000001" customHeight="1" outlineLevel="1">
      <c r="A306" s="53">
        <v>24</v>
      </c>
      <c r="B306" s="444" t="s">
        <v>745</v>
      </c>
      <c r="C306" s="438">
        <v>9</v>
      </c>
      <c r="D306" s="427">
        <v>2</v>
      </c>
      <c r="E306" s="328"/>
    </row>
    <row r="307" spans="1:5" ht="17.100000000000001" customHeight="1" outlineLevel="1" thickBot="1">
      <c r="A307" s="434">
        <v>25</v>
      </c>
      <c r="B307" s="445" t="s">
        <v>934</v>
      </c>
      <c r="C307" s="446">
        <v>9</v>
      </c>
      <c r="D307" s="447">
        <v>2</v>
      </c>
      <c r="E307" s="328"/>
    </row>
    <row r="308" spans="1:5" ht="17.100000000000001" customHeight="1" outlineLevel="1" thickBot="1">
      <c r="A308" s="486" t="s">
        <v>440</v>
      </c>
      <c r="B308" s="487"/>
      <c r="C308" s="9"/>
      <c r="D308" s="46">
        <f>SUM(D283:D307)</f>
        <v>115</v>
      </c>
    </row>
    <row r="309" spans="1:5" ht="17.100000000000001" customHeight="1" outlineLevel="1" thickBot="1">
      <c r="A309" s="478" t="s">
        <v>807</v>
      </c>
      <c r="B309" s="479"/>
      <c r="C309" s="479"/>
      <c r="D309" s="499"/>
    </row>
    <row r="310" spans="1:5" ht="17.100000000000001" customHeight="1" outlineLevel="1">
      <c r="A310" s="133">
        <v>1</v>
      </c>
      <c r="B310" s="224" t="s">
        <v>71</v>
      </c>
      <c r="C310" s="225">
        <v>17</v>
      </c>
      <c r="D310" s="133">
        <v>8</v>
      </c>
    </row>
    <row r="311" spans="1:5" ht="17.100000000000001" customHeight="1" outlineLevel="1">
      <c r="A311" s="41">
        <v>2</v>
      </c>
      <c r="B311" s="74" t="s">
        <v>72</v>
      </c>
      <c r="C311" s="78">
        <v>6</v>
      </c>
      <c r="D311" s="41">
        <v>3</v>
      </c>
    </row>
    <row r="312" spans="1:5" ht="17.100000000000001" customHeight="1" outlineLevel="1">
      <c r="A312" s="41">
        <v>3</v>
      </c>
      <c r="B312" s="74" t="s">
        <v>578</v>
      </c>
      <c r="C312" s="78">
        <v>13</v>
      </c>
      <c r="D312" s="41">
        <v>10</v>
      </c>
    </row>
    <row r="313" spans="1:5" ht="17.100000000000001" customHeight="1" outlineLevel="1">
      <c r="A313" s="41">
        <v>4</v>
      </c>
      <c r="B313" s="74" t="s">
        <v>73</v>
      </c>
      <c r="C313" s="78">
        <v>13</v>
      </c>
      <c r="D313" s="41">
        <v>12</v>
      </c>
    </row>
    <row r="314" spans="1:5" ht="17.100000000000001" customHeight="1" outlineLevel="1">
      <c r="A314" s="41">
        <v>5</v>
      </c>
      <c r="B314" s="74" t="s">
        <v>120</v>
      </c>
      <c r="C314" s="78">
        <v>13</v>
      </c>
      <c r="D314" s="41">
        <v>3</v>
      </c>
    </row>
    <row r="315" spans="1:5" ht="17.100000000000001" customHeight="1" outlineLevel="1">
      <c r="A315" s="41">
        <v>6</v>
      </c>
      <c r="B315" s="74" t="s">
        <v>121</v>
      </c>
      <c r="C315" s="78">
        <v>13</v>
      </c>
      <c r="D315" s="41">
        <v>3</v>
      </c>
    </row>
    <row r="316" spans="1:5" ht="17.100000000000001" customHeight="1" outlineLevel="1">
      <c r="A316" s="41">
        <v>7</v>
      </c>
      <c r="B316" s="74" t="s">
        <v>122</v>
      </c>
      <c r="C316" s="78">
        <v>13</v>
      </c>
      <c r="D316" s="41">
        <v>3</v>
      </c>
    </row>
    <row r="317" spans="1:5" ht="17.100000000000001" customHeight="1" outlineLevel="1">
      <c r="A317" s="41">
        <v>8</v>
      </c>
      <c r="B317" s="74" t="s">
        <v>386</v>
      </c>
      <c r="C317" s="78">
        <v>9</v>
      </c>
      <c r="D317" s="41">
        <v>1</v>
      </c>
    </row>
    <row r="318" spans="1:5" ht="17.100000000000001" customHeight="1" outlineLevel="1">
      <c r="A318" s="41">
        <v>9</v>
      </c>
      <c r="B318" s="74" t="s">
        <v>387</v>
      </c>
      <c r="C318" s="78">
        <v>9</v>
      </c>
      <c r="D318" s="41">
        <v>1</v>
      </c>
    </row>
    <row r="319" spans="1:5" ht="17.100000000000001" customHeight="1" outlineLevel="1">
      <c r="A319" s="41">
        <v>10</v>
      </c>
      <c r="B319" s="74" t="s">
        <v>137</v>
      </c>
      <c r="C319" s="78">
        <v>9</v>
      </c>
      <c r="D319" s="41">
        <v>1</v>
      </c>
    </row>
    <row r="320" spans="1:5" ht="17.100000000000001" customHeight="1" outlineLevel="1">
      <c r="A320" s="41">
        <v>11</v>
      </c>
      <c r="B320" s="74" t="s">
        <v>138</v>
      </c>
      <c r="C320" s="78">
        <v>9</v>
      </c>
      <c r="D320" s="41">
        <v>2</v>
      </c>
    </row>
    <row r="321" spans="1:4" ht="17.100000000000001" customHeight="1" outlineLevel="1">
      <c r="A321" s="41">
        <v>12</v>
      </c>
      <c r="B321" s="74" t="s">
        <v>139</v>
      </c>
      <c r="C321" s="78">
        <v>11</v>
      </c>
      <c r="D321" s="41">
        <v>4</v>
      </c>
    </row>
    <row r="322" spans="1:4" ht="17.100000000000001" customHeight="1" outlineLevel="1">
      <c r="A322" s="41">
        <v>13</v>
      </c>
      <c r="B322" s="74" t="s">
        <v>140</v>
      </c>
      <c r="C322" s="78">
        <v>14</v>
      </c>
      <c r="D322" s="41">
        <v>4</v>
      </c>
    </row>
    <row r="323" spans="1:4" ht="17.100000000000001" customHeight="1" outlineLevel="1">
      <c r="A323" s="41">
        <v>14</v>
      </c>
      <c r="B323" s="74" t="s">
        <v>146</v>
      </c>
      <c r="C323" s="78">
        <v>14</v>
      </c>
      <c r="D323" s="41">
        <v>6</v>
      </c>
    </row>
    <row r="324" spans="1:4" ht="17.100000000000001" customHeight="1" outlineLevel="1">
      <c r="A324" s="41">
        <v>15</v>
      </c>
      <c r="B324" s="74" t="s">
        <v>147</v>
      </c>
      <c r="C324" s="78">
        <v>10</v>
      </c>
      <c r="D324" s="41">
        <v>2</v>
      </c>
    </row>
    <row r="325" spans="1:4" ht="17.100000000000001" customHeight="1" outlineLevel="1">
      <c r="A325" s="41">
        <v>16</v>
      </c>
      <c r="B325" s="74" t="s">
        <v>148</v>
      </c>
      <c r="C325" s="78">
        <v>17</v>
      </c>
      <c r="D325" s="41">
        <v>6</v>
      </c>
    </row>
    <row r="326" spans="1:4" ht="17.100000000000001" customHeight="1" outlineLevel="1">
      <c r="A326" s="41">
        <v>17</v>
      </c>
      <c r="B326" s="74" t="s">
        <v>184</v>
      </c>
      <c r="C326" s="78">
        <v>16</v>
      </c>
      <c r="D326" s="41">
        <v>4</v>
      </c>
    </row>
    <row r="327" spans="1:4" ht="17.100000000000001" customHeight="1" outlineLevel="1">
      <c r="A327" s="41">
        <v>18</v>
      </c>
      <c r="B327" s="410" t="s">
        <v>925</v>
      </c>
      <c r="C327" s="411">
        <v>9</v>
      </c>
      <c r="D327" s="412">
        <v>5</v>
      </c>
    </row>
    <row r="328" spans="1:4" ht="17.100000000000001" customHeight="1" outlineLevel="1">
      <c r="A328" s="41">
        <v>19</v>
      </c>
      <c r="B328" s="74" t="s">
        <v>187</v>
      </c>
      <c r="C328" s="78">
        <v>9</v>
      </c>
      <c r="D328" s="41">
        <v>3</v>
      </c>
    </row>
    <row r="329" spans="1:4" ht="17.100000000000001" customHeight="1" outlineLevel="1">
      <c r="A329" s="41">
        <v>20</v>
      </c>
      <c r="B329" s="74" t="s">
        <v>190</v>
      </c>
      <c r="C329" s="78">
        <v>9</v>
      </c>
      <c r="D329" s="41">
        <v>6</v>
      </c>
    </row>
    <row r="330" spans="1:4" ht="17.100000000000001" customHeight="1" outlineLevel="1">
      <c r="A330" s="41">
        <v>21</v>
      </c>
      <c r="B330" s="74" t="s">
        <v>191</v>
      </c>
      <c r="C330" s="78">
        <v>9</v>
      </c>
      <c r="D330" s="41">
        <v>5</v>
      </c>
    </row>
    <row r="331" spans="1:4" ht="17.100000000000001" customHeight="1" outlineLevel="1">
      <c r="A331" s="41">
        <v>22</v>
      </c>
      <c r="B331" s="74" t="s">
        <v>192</v>
      </c>
      <c r="C331" s="78">
        <v>11</v>
      </c>
      <c r="D331" s="41">
        <v>2</v>
      </c>
    </row>
    <row r="332" spans="1:4" ht="17.100000000000001" customHeight="1" outlineLevel="1">
      <c r="A332" s="41">
        <v>23</v>
      </c>
      <c r="B332" s="74" t="s">
        <v>205</v>
      </c>
      <c r="C332" s="78">
        <v>9</v>
      </c>
      <c r="D332" s="41">
        <v>2</v>
      </c>
    </row>
    <row r="333" spans="1:4" ht="17.100000000000001" customHeight="1" outlineLevel="1">
      <c r="A333" s="41">
        <v>24</v>
      </c>
      <c r="B333" s="74" t="s">
        <v>236</v>
      </c>
      <c r="C333" s="78">
        <v>9</v>
      </c>
      <c r="D333" s="41">
        <v>4</v>
      </c>
    </row>
    <row r="334" spans="1:4" ht="17.100000000000001" customHeight="1" outlineLevel="1">
      <c r="A334" s="41">
        <v>25</v>
      </c>
      <c r="B334" s="74" t="s">
        <v>301</v>
      </c>
      <c r="C334" s="78">
        <v>10</v>
      </c>
      <c r="D334" s="41">
        <v>2</v>
      </c>
    </row>
    <row r="335" spans="1:4" ht="17.100000000000001" customHeight="1" outlineLevel="1">
      <c r="A335" s="41">
        <v>26</v>
      </c>
      <c r="B335" s="74" t="s">
        <v>435</v>
      </c>
      <c r="C335" s="78">
        <v>10</v>
      </c>
      <c r="D335" s="41">
        <v>6</v>
      </c>
    </row>
    <row r="336" spans="1:4" ht="17.100000000000001" customHeight="1" outlineLevel="1">
      <c r="A336" s="41">
        <v>27</v>
      </c>
      <c r="B336" s="74" t="s">
        <v>311</v>
      </c>
      <c r="C336" s="78">
        <v>14</v>
      </c>
      <c r="D336" s="41">
        <v>8</v>
      </c>
    </row>
    <row r="337" spans="1:5" ht="17.100000000000001" customHeight="1" outlineLevel="1">
      <c r="A337" s="41">
        <v>28</v>
      </c>
      <c r="B337" s="74" t="s">
        <v>332</v>
      </c>
      <c r="C337" s="78">
        <v>9</v>
      </c>
      <c r="D337" s="41">
        <v>6</v>
      </c>
    </row>
    <row r="338" spans="1:5" ht="17.100000000000001" customHeight="1" outlineLevel="1">
      <c r="A338" s="41">
        <v>29</v>
      </c>
      <c r="B338" s="112" t="s">
        <v>766</v>
      </c>
      <c r="C338" s="113">
        <v>9</v>
      </c>
      <c r="D338" s="114">
        <v>6</v>
      </c>
    </row>
    <row r="339" spans="1:5" ht="17.100000000000001" customHeight="1" outlineLevel="1">
      <c r="A339" s="41">
        <v>30</v>
      </c>
      <c r="B339" s="358" t="s">
        <v>775</v>
      </c>
      <c r="C339" s="78">
        <v>10</v>
      </c>
      <c r="D339" s="52">
        <v>10</v>
      </c>
    </row>
    <row r="340" spans="1:5" ht="17.100000000000001" customHeight="1" outlineLevel="1" thickBot="1">
      <c r="A340" s="41">
        <v>31</v>
      </c>
      <c r="B340" s="230" t="s">
        <v>778</v>
      </c>
      <c r="C340" s="196">
        <v>12</v>
      </c>
      <c r="D340" s="196">
        <v>3</v>
      </c>
    </row>
    <row r="341" spans="1:5" ht="17.100000000000001" customHeight="1" outlineLevel="1" thickBot="1">
      <c r="A341" s="226"/>
      <c r="B341" s="227" t="s">
        <v>805</v>
      </c>
      <c r="C341" s="228"/>
      <c r="D341" s="270">
        <f>SUM(D310:D340)</f>
        <v>141</v>
      </c>
    </row>
    <row r="342" spans="1:5" ht="17.100000000000001" customHeight="1" outlineLevel="1" thickBot="1">
      <c r="A342" s="214"/>
      <c r="B342" s="213" t="s">
        <v>938</v>
      </c>
      <c r="C342" s="14"/>
      <c r="D342" s="47">
        <f>SUM(D263+D281+D308+D341)</f>
        <v>459</v>
      </c>
    </row>
    <row r="343" spans="1:5" s="23" customFormat="1" ht="17.100000000000001" customHeight="1" outlineLevel="1">
      <c r="A343" s="472" t="s">
        <v>12</v>
      </c>
      <c r="B343" s="473"/>
      <c r="C343" s="473"/>
      <c r="D343" s="490"/>
      <c r="E343" s="285"/>
    </row>
    <row r="344" spans="1:5" s="23" customFormat="1" ht="17.100000000000001" customHeight="1" outlineLevel="1" thickBot="1">
      <c r="A344" s="491"/>
      <c r="B344" s="492"/>
      <c r="C344" s="492"/>
      <c r="D344" s="493"/>
      <c r="E344" s="285"/>
    </row>
    <row r="345" spans="1:5" s="23" customFormat="1" ht="17.100000000000001" customHeight="1" outlineLevel="1">
      <c r="A345" s="27">
        <v>1</v>
      </c>
      <c r="B345" s="237" t="s">
        <v>399</v>
      </c>
      <c r="C345" s="198">
        <v>9</v>
      </c>
      <c r="D345" s="27">
        <v>2</v>
      </c>
      <c r="E345" s="1"/>
    </row>
    <row r="346" spans="1:5" s="23" customFormat="1" ht="17.100000000000001" customHeight="1" outlineLevel="1">
      <c r="A346" s="45">
        <v>2</v>
      </c>
      <c r="B346" s="152" t="s">
        <v>395</v>
      </c>
      <c r="C346" s="199">
        <v>10</v>
      </c>
      <c r="D346" s="45">
        <v>2</v>
      </c>
      <c r="E346" s="1"/>
    </row>
    <row r="347" spans="1:5" s="23" customFormat="1" ht="17.100000000000001" customHeight="1" outlineLevel="1">
      <c r="A347" s="45">
        <v>3</v>
      </c>
      <c r="B347" s="152" t="s">
        <v>329</v>
      </c>
      <c r="C347" s="199">
        <v>8</v>
      </c>
      <c r="D347" s="45">
        <v>1</v>
      </c>
      <c r="E347" s="1"/>
    </row>
    <row r="348" spans="1:5" s="23" customFormat="1" ht="17.100000000000001" customHeight="1" outlineLevel="1">
      <c r="A348" s="45">
        <v>4</v>
      </c>
      <c r="B348" s="152" t="s">
        <v>397</v>
      </c>
      <c r="C348" s="199">
        <v>19</v>
      </c>
      <c r="D348" s="45">
        <v>6</v>
      </c>
      <c r="E348" s="1"/>
    </row>
    <row r="349" spans="1:5" s="23" customFormat="1" ht="17.100000000000001" customHeight="1" outlineLevel="1">
      <c r="A349" s="45">
        <v>5</v>
      </c>
      <c r="B349" s="152" t="s">
        <v>553</v>
      </c>
      <c r="C349" s="199">
        <v>24</v>
      </c>
      <c r="D349" s="45">
        <v>5</v>
      </c>
      <c r="E349" s="1"/>
    </row>
    <row r="350" spans="1:5" s="23" customFormat="1" ht="17.100000000000001" customHeight="1" outlineLevel="1">
      <c r="A350" s="45">
        <v>6</v>
      </c>
      <c r="B350" s="152" t="s">
        <v>441</v>
      </c>
      <c r="C350" s="199">
        <v>19</v>
      </c>
      <c r="D350" s="45">
        <v>6</v>
      </c>
      <c r="E350" s="1"/>
    </row>
    <row r="351" spans="1:5" s="23" customFormat="1" ht="17.100000000000001" customHeight="1" outlineLevel="1">
      <c r="A351" s="45">
        <v>7</v>
      </c>
      <c r="B351" s="152" t="s">
        <v>207</v>
      </c>
      <c r="C351" s="199">
        <v>9</v>
      </c>
      <c r="D351" s="45">
        <v>5</v>
      </c>
      <c r="E351" s="1"/>
    </row>
    <row r="352" spans="1:5" s="23" customFormat="1" ht="17.100000000000001" customHeight="1" outlineLevel="1">
      <c r="A352" s="45">
        <v>8</v>
      </c>
      <c r="B352" s="152" t="s">
        <v>848</v>
      </c>
      <c r="C352" s="199">
        <v>9</v>
      </c>
      <c r="D352" s="330">
        <v>8</v>
      </c>
      <c r="E352" s="1"/>
    </row>
    <row r="353" spans="1:9" s="23" customFormat="1" ht="17.100000000000001" customHeight="1" outlineLevel="1">
      <c r="A353" s="45">
        <v>9</v>
      </c>
      <c r="B353" s="153" t="s">
        <v>394</v>
      </c>
      <c r="C353" s="199">
        <v>9</v>
      </c>
      <c r="D353" s="45">
        <v>4</v>
      </c>
      <c r="E353" s="1"/>
    </row>
    <row r="354" spans="1:9" s="23" customFormat="1" ht="17.100000000000001" customHeight="1" outlineLevel="1">
      <c r="A354" s="45">
        <v>10</v>
      </c>
      <c r="B354" s="152" t="s">
        <v>74</v>
      </c>
      <c r="C354" s="199">
        <v>9</v>
      </c>
      <c r="D354" s="45">
        <v>3</v>
      </c>
      <c r="E354" s="1"/>
    </row>
    <row r="355" spans="1:9" s="23" customFormat="1" ht="17.100000000000001" customHeight="1" outlineLevel="1">
      <c r="A355" s="45">
        <v>11</v>
      </c>
      <c r="B355" s="152" t="s">
        <v>75</v>
      </c>
      <c r="C355" s="199">
        <v>9</v>
      </c>
      <c r="D355" s="45">
        <v>3</v>
      </c>
      <c r="E355" s="1"/>
    </row>
    <row r="356" spans="1:9" s="23" customFormat="1" ht="17.100000000000001" customHeight="1" outlineLevel="1">
      <c r="A356" s="45">
        <v>12</v>
      </c>
      <c r="B356" s="153" t="s">
        <v>13</v>
      </c>
      <c r="C356" s="199">
        <v>9</v>
      </c>
      <c r="D356" s="45">
        <v>4</v>
      </c>
      <c r="E356" s="1"/>
    </row>
    <row r="357" spans="1:9" s="23" customFormat="1" ht="17.100000000000001" customHeight="1" outlineLevel="1">
      <c r="A357" s="45">
        <v>13</v>
      </c>
      <c r="B357" s="152" t="s">
        <v>143</v>
      </c>
      <c r="C357" s="199">
        <v>9</v>
      </c>
      <c r="D357" s="45">
        <v>6</v>
      </c>
      <c r="E357" s="1"/>
    </row>
    <row r="358" spans="1:9" s="23" customFormat="1" ht="17.100000000000001" customHeight="1" outlineLevel="1">
      <c r="A358" s="45">
        <v>14</v>
      </c>
      <c r="B358" s="359" t="s">
        <v>729</v>
      </c>
      <c r="C358" s="206">
        <v>10</v>
      </c>
      <c r="D358" s="331">
        <v>4</v>
      </c>
      <c r="E358" s="1"/>
    </row>
    <row r="359" spans="1:9" s="23" customFormat="1" ht="17.100000000000001" customHeight="1" outlineLevel="1">
      <c r="A359" s="45">
        <v>15</v>
      </c>
      <c r="B359" s="152" t="s">
        <v>818</v>
      </c>
      <c r="C359" s="199">
        <v>17</v>
      </c>
      <c r="D359" s="45">
        <v>4</v>
      </c>
      <c r="E359" s="329"/>
    </row>
    <row r="360" spans="1:9" s="23" customFormat="1" ht="17.100000000000001" customHeight="1" outlineLevel="1">
      <c r="A360" s="45">
        <v>16</v>
      </c>
      <c r="B360" s="153" t="s">
        <v>584</v>
      </c>
      <c r="C360" s="78">
        <v>16</v>
      </c>
      <c r="D360" s="41">
        <v>4</v>
      </c>
      <c r="E360" s="329"/>
    </row>
    <row r="361" spans="1:9" s="23" customFormat="1" ht="17.100000000000001" customHeight="1" outlineLevel="1">
      <c r="A361" s="45">
        <v>17</v>
      </c>
      <c r="B361" s="152" t="s">
        <v>25</v>
      </c>
      <c r="C361" s="199">
        <v>13</v>
      </c>
      <c r="D361" s="45">
        <v>12</v>
      </c>
      <c r="E361" s="1"/>
    </row>
    <row r="362" spans="1:9" s="23" customFormat="1" ht="17.100000000000001" customHeight="1" outlineLevel="1">
      <c r="A362" s="45">
        <f t="shared" ref="A362:A371" si="11">A361+1</f>
        <v>18</v>
      </c>
      <c r="B362" s="152" t="s">
        <v>164</v>
      </c>
      <c r="C362" s="199">
        <v>10</v>
      </c>
      <c r="D362" s="45">
        <v>1</v>
      </c>
      <c r="E362" s="1"/>
    </row>
    <row r="363" spans="1:9" ht="17.100000000000001" customHeight="1" outlineLevel="1">
      <c r="A363" s="45">
        <f t="shared" si="11"/>
        <v>19</v>
      </c>
      <c r="B363" s="152" t="s">
        <v>112</v>
      </c>
      <c r="C363" s="199">
        <v>12</v>
      </c>
      <c r="D363" s="45">
        <v>2</v>
      </c>
      <c r="E363" s="1"/>
      <c r="I363" s="23"/>
    </row>
    <row r="364" spans="1:9" ht="17.100000000000001" customHeight="1" outlineLevel="1">
      <c r="A364" s="45">
        <f t="shared" si="11"/>
        <v>20</v>
      </c>
      <c r="B364" s="152" t="s">
        <v>128</v>
      </c>
      <c r="C364" s="199">
        <v>10</v>
      </c>
      <c r="D364" s="45">
        <v>1</v>
      </c>
      <c r="E364" s="1"/>
    </row>
    <row r="365" spans="1:9" ht="17.100000000000001" customHeight="1" outlineLevel="1">
      <c r="A365" s="45">
        <f t="shared" si="11"/>
        <v>21</v>
      </c>
      <c r="B365" s="152" t="s">
        <v>555</v>
      </c>
      <c r="C365" s="199">
        <v>13</v>
      </c>
      <c r="D365" s="45">
        <v>4</v>
      </c>
      <c r="E365" s="1"/>
    </row>
    <row r="366" spans="1:9" ht="17.100000000000001" customHeight="1" outlineLevel="1">
      <c r="A366" s="45">
        <f t="shared" si="11"/>
        <v>22</v>
      </c>
      <c r="B366" s="153" t="s">
        <v>579</v>
      </c>
      <c r="C366" s="199">
        <v>22</v>
      </c>
      <c r="D366" s="45">
        <v>2</v>
      </c>
      <c r="E366" s="1"/>
    </row>
    <row r="367" spans="1:9" ht="18.75" customHeight="1" outlineLevel="1">
      <c r="A367" s="45">
        <f t="shared" si="11"/>
        <v>23</v>
      </c>
      <c r="B367" s="152" t="s">
        <v>817</v>
      </c>
      <c r="C367" s="199">
        <v>9</v>
      </c>
      <c r="D367" s="45">
        <v>4</v>
      </c>
      <c r="E367" s="1"/>
    </row>
    <row r="368" spans="1:9" ht="18.75" customHeight="1" outlineLevel="1">
      <c r="A368" s="45">
        <f t="shared" si="11"/>
        <v>24</v>
      </c>
      <c r="B368" s="152" t="s">
        <v>556</v>
      </c>
      <c r="C368" s="199">
        <v>9</v>
      </c>
      <c r="D368" s="45">
        <v>4</v>
      </c>
      <c r="E368" s="1"/>
    </row>
    <row r="369" spans="1:5" ht="18.75" customHeight="1" outlineLevel="1">
      <c r="A369" s="45">
        <f t="shared" si="11"/>
        <v>25</v>
      </c>
      <c r="B369" s="153" t="s">
        <v>648</v>
      </c>
      <c r="C369" s="199">
        <v>10</v>
      </c>
      <c r="D369" s="45">
        <v>1</v>
      </c>
      <c r="E369" s="1"/>
    </row>
    <row r="370" spans="1:5" ht="18.75" customHeight="1" outlineLevel="1">
      <c r="A370" s="45">
        <f t="shared" si="11"/>
        <v>26</v>
      </c>
      <c r="B370" s="152" t="s">
        <v>398</v>
      </c>
      <c r="C370" s="199">
        <v>25</v>
      </c>
      <c r="D370" s="45">
        <v>3</v>
      </c>
      <c r="E370" s="1"/>
    </row>
    <row r="371" spans="1:5" ht="17.100000000000001" customHeight="1">
      <c r="A371" s="45">
        <f t="shared" si="11"/>
        <v>27</v>
      </c>
      <c r="B371" s="152" t="s">
        <v>724</v>
      </c>
      <c r="C371" s="199">
        <v>10</v>
      </c>
      <c r="D371" s="45">
        <v>3</v>
      </c>
      <c r="E371" s="1"/>
    </row>
    <row r="372" spans="1:5" ht="17.100000000000001" customHeight="1">
      <c r="A372" s="45">
        <f t="shared" ref="A372:A395" si="12">A371+1</f>
        <v>28</v>
      </c>
      <c r="B372" s="152" t="s">
        <v>552</v>
      </c>
      <c r="C372" s="199">
        <v>9</v>
      </c>
      <c r="D372" s="45">
        <v>2</v>
      </c>
      <c r="E372" s="1"/>
    </row>
    <row r="373" spans="1:5" ht="16.5" customHeight="1">
      <c r="A373" s="45">
        <f t="shared" si="12"/>
        <v>29</v>
      </c>
      <c r="B373" s="152" t="s">
        <v>346</v>
      </c>
      <c r="C373" s="199">
        <v>9</v>
      </c>
      <c r="D373" s="45">
        <v>4</v>
      </c>
      <c r="E373" s="1"/>
    </row>
    <row r="374" spans="1:5" ht="17.100000000000001" customHeight="1" outlineLevel="1">
      <c r="A374" s="45">
        <f t="shared" si="12"/>
        <v>30</v>
      </c>
      <c r="B374" s="152" t="s">
        <v>396</v>
      </c>
      <c r="C374" s="199">
        <v>9</v>
      </c>
      <c r="D374" s="45">
        <v>10</v>
      </c>
      <c r="E374" s="1"/>
    </row>
    <row r="375" spans="1:5" ht="17.100000000000001" customHeight="1" outlineLevel="1">
      <c r="A375" s="45">
        <f t="shared" si="12"/>
        <v>31</v>
      </c>
      <c r="B375" s="153" t="s">
        <v>694</v>
      </c>
      <c r="C375" s="199">
        <v>9</v>
      </c>
      <c r="D375" s="45">
        <v>11</v>
      </c>
      <c r="E375" s="1"/>
    </row>
    <row r="376" spans="1:5" ht="17.100000000000001" customHeight="1" outlineLevel="1">
      <c r="A376" s="45">
        <f t="shared" si="12"/>
        <v>32</v>
      </c>
      <c r="B376" s="153" t="s">
        <v>582</v>
      </c>
      <c r="C376" s="199">
        <v>9</v>
      </c>
      <c r="D376" s="45">
        <v>7</v>
      </c>
      <c r="E376" s="1"/>
    </row>
    <row r="377" spans="1:5" ht="17.100000000000001" customHeight="1" outlineLevel="1">
      <c r="A377" s="45">
        <f t="shared" si="12"/>
        <v>33</v>
      </c>
      <c r="B377" s="153" t="s">
        <v>583</v>
      </c>
      <c r="C377" s="199">
        <v>9</v>
      </c>
      <c r="D377" s="45">
        <v>11</v>
      </c>
      <c r="E377" s="1"/>
    </row>
    <row r="378" spans="1:5" ht="17.100000000000001" customHeight="1" outlineLevel="1">
      <c r="A378" s="45">
        <f t="shared" si="12"/>
        <v>34</v>
      </c>
      <c r="B378" s="153" t="s">
        <v>581</v>
      </c>
      <c r="C378" s="199">
        <v>10</v>
      </c>
      <c r="D378" s="45">
        <v>4</v>
      </c>
      <c r="E378" s="1"/>
    </row>
    <row r="379" spans="1:5" ht="17.100000000000001" customHeight="1" outlineLevel="1">
      <c r="A379" s="45">
        <f t="shared" si="12"/>
        <v>35</v>
      </c>
      <c r="B379" s="152" t="s">
        <v>145</v>
      </c>
      <c r="C379" s="199">
        <v>11</v>
      </c>
      <c r="D379" s="45">
        <v>4</v>
      </c>
      <c r="E379" s="1"/>
    </row>
    <row r="380" spans="1:5" ht="17.100000000000001" customHeight="1" outlineLevel="1">
      <c r="A380" s="45">
        <f t="shared" si="12"/>
        <v>36</v>
      </c>
      <c r="B380" s="152" t="s">
        <v>560</v>
      </c>
      <c r="C380" s="199">
        <v>9</v>
      </c>
      <c r="D380" s="45">
        <v>8</v>
      </c>
      <c r="E380" s="1"/>
    </row>
    <row r="381" spans="1:5" ht="17.100000000000001" customHeight="1" outlineLevel="1">
      <c r="A381" s="45">
        <f t="shared" si="12"/>
        <v>37</v>
      </c>
      <c r="B381" s="152" t="s">
        <v>363</v>
      </c>
      <c r="C381" s="199">
        <v>10</v>
      </c>
      <c r="D381" s="45">
        <v>6</v>
      </c>
      <c r="E381" s="1"/>
    </row>
    <row r="382" spans="1:5" ht="17.100000000000001" customHeight="1" outlineLevel="1">
      <c r="A382" s="45">
        <f t="shared" si="12"/>
        <v>38</v>
      </c>
      <c r="B382" s="152" t="s">
        <v>344</v>
      </c>
      <c r="C382" s="199">
        <v>9</v>
      </c>
      <c r="D382" s="45">
        <v>3</v>
      </c>
      <c r="E382" s="1"/>
    </row>
    <row r="383" spans="1:5" ht="17.100000000000001" customHeight="1" outlineLevel="1">
      <c r="A383" s="45">
        <f t="shared" si="12"/>
        <v>39</v>
      </c>
      <c r="B383" s="152" t="s">
        <v>829</v>
      </c>
      <c r="C383" s="199">
        <v>25</v>
      </c>
      <c r="D383" s="45">
        <v>4</v>
      </c>
      <c r="E383" s="1"/>
    </row>
    <row r="384" spans="1:5" ht="17.100000000000001" customHeight="1" outlineLevel="1">
      <c r="A384" s="45">
        <f t="shared" si="12"/>
        <v>40</v>
      </c>
      <c r="B384" s="152" t="s">
        <v>859</v>
      </c>
      <c r="C384" s="199">
        <v>9</v>
      </c>
      <c r="D384" s="45">
        <v>6</v>
      </c>
      <c r="E384" s="1"/>
    </row>
    <row r="385" spans="1:12" ht="17.100000000000001" customHeight="1" outlineLevel="1">
      <c r="A385" s="45">
        <f t="shared" si="12"/>
        <v>41</v>
      </c>
      <c r="B385" s="152" t="s">
        <v>849</v>
      </c>
      <c r="C385" s="199">
        <v>9</v>
      </c>
      <c r="D385" s="45">
        <v>7</v>
      </c>
      <c r="E385" s="1"/>
    </row>
    <row r="386" spans="1:12" ht="17.100000000000001" customHeight="1" outlineLevel="1">
      <c r="A386" s="45">
        <f t="shared" si="12"/>
        <v>42</v>
      </c>
      <c r="B386" s="152" t="s">
        <v>850</v>
      </c>
      <c r="C386" s="199">
        <v>9</v>
      </c>
      <c r="D386" s="45">
        <v>4</v>
      </c>
      <c r="E386" s="1"/>
    </row>
    <row r="387" spans="1:12" ht="17.100000000000001" customHeight="1" outlineLevel="1">
      <c r="A387" s="45">
        <f t="shared" si="12"/>
        <v>43</v>
      </c>
      <c r="B387" s="152" t="s">
        <v>851</v>
      </c>
      <c r="C387" s="199">
        <v>9</v>
      </c>
      <c r="D387" s="45">
        <v>3</v>
      </c>
      <c r="E387" s="1"/>
    </row>
    <row r="388" spans="1:12" ht="17.100000000000001" customHeight="1" outlineLevel="1">
      <c r="A388" s="45">
        <f t="shared" si="12"/>
        <v>44</v>
      </c>
      <c r="B388" s="152" t="s">
        <v>852</v>
      </c>
      <c r="C388" s="199">
        <v>9</v>
      </c>
      <c r="D388" s="45">
        <v>4</v>
      </c>
      <c r="E388" s="1"/>
    </row>
    <row r="389" spans="1:12" ht="17.100000000000001" customHeight="1" outlineLevel="1">
      <c r="A389" s="45">
        <f t="shared" si="12"/>
        <v>45</v>
      </c>
      <c r="B389" s="152" t="s">
        <v>853</v>
      </c>
      <c r="C389" s="199">
        <v>9</v>
      </c>
      <c r="D389" s="45">
        <v>4</v>
      </c>
      <c r="E389" s="1"/>
    </row>
    <row r="390" spans="1:12" ht="17.100000000000001" customHeight="1" outlineLevel="1">
      <c r="A390" s="45">
        <f t="shared" si="12"/>
        <v>46</v>
      </c>
      <c r="B390" s="152" t="s">
        <v>854</v>
      </c>
      <c r="C390" s="199">
        <v>19</v>
      </c>
      <c r="D390" s="45">
        <v>6</v>
      </c>
      <c r="E390" s="1"/>
    </row>
    <row r="391" spans="1:12" ht="17.100000000000001" customHeight="1" outlineLevel="1">
      <c r="A391" s="45">
        <f t="shared" si="12"/>
        <v>47</v>
      </c>
      <c r="B391" s="152" t="s">
        <v>343</v>
      </c>
      <c r="C391" s="199">
        <v>9</v>
      </c>
      <c r="D391" s="45">
        <v>4</v>
      </c>
      <c r="E391" s="1"/>
    </row>
    <row r="392" spans="1:12" ht="17.100000000000001" customHeight="1" outlineLevel="1">
      <c r="A392" s="45">
        <f t="shared" si="12"/>
        <v>48</v>
      </c>
      <c r="B392" s="152" t="s">
        <v>855</v>
      </c>
      <c r="C392" s="199">
        <v>9</v>
      </c>
      <c r="D392" s="45">
        <v>6</v>
      </c>
      <c r="E392" s="1"/>
    </row>
    <row r="393" spans="1:12" ht="17.100000000000001" customHeight="1" outlineLevel="1">
      <c r="A393" s="45">
        <f t="shared" si="12"/>
        <v>49</v>
      </c>
      <c r="B393" s="152" t="s">
        <v>856</v>
      </c>
      <c r="C393" s="199">
        <v>9</v>
      </c>
      <c r="D393" s="45">
        <v>4</v>
      </c>
      <c r="E393" s="1"/>
    </row>
    <row r="394" spans="1:12" ht="17.100000000000001" customHeight="1" outlineLevel="1">
      <c r="A394" s="45">
        <f t="shared" si="12"/>
        <v>50</v>
      </c>
      <c r="B394" s="154" t="s">
        <v>689</v>
      </c>
      <c r="C394" s="206">
        <v>25</v>
      </c>
      <c r="D394" s="331">
        <v>4</v>
      </c>
      <c r="E394" s="1"/>
    </row>
    <row r="395" spans="1:12" ht="17.100000000000001" customHeight="1" outlineLevel="1">
      <c r="A395" s="45">
        <f t="shared" si="12"/>
        <v>51</v>
      </c>
      <c r="B395" s="152" t="s">
        <v>857</v>
      </c>
      <c r="C395" s="199">
        <v>16</v>
      </c>
      <c r="D395" s="45">
        <v>2</v>
      </c>
      <c r="E395" s="1"/>
    </row>
    <row r="396" spans="1:12" ht="17.100000000000001" customHeight="1" outlineLevel="1" thickBot="1">
      <c r="A396" s="25">
        <v>52</v>
      </c>
      <c r="B396" s="155" t="s">
        <v>858</v>
      </c>
      <c r="C396" s="360">
        <v>9</v>
      </c>
      <c r="D396" s="25">
        <v>2</v>
      </c>
      <c r="E396" s="1"/>
    </row>
    <row r="397" spans="1:12" ht="17.100000000000001" customHeight="1" outlineLevel="1" thickBot="1">
      <c r="A397" s="486" t="s">
        <v>434</v>
      </c>
      <c r="B397" s="494"/>
      <c r="C397" s="38"/>
      <c r="D397" s="273">
        <f>SUM(D345:D396)</f>
        <v>234</v>
      </c>
    </row>
    <row r="398" spans="1:12" ht="17.100000000000001" customHeight="1" outlineLevel="1">
      <c r="A398" s="472" t="s">
        <v>3</v>
      </c>
      <c r="B398" s="473"/>
      <c r="C398" s="473"/>
      <c r="D398" s="490"/>
      <c r="I398" s="1"/>
    </row>
    <row r="399" spans="1:12" ht="17.100000000000001" customHeight="1" outlineLevel="1" thickBot="1">
      <c r="A399" s="491"/>
      <c r="B399" s="492"/>
      <c r="C399" s="492"/>
      <c r="D399" s="493"/>
      <c r="G399" s="1"/>
      <c r="H399" s="1"/>
      <c r="J399" s="10"/>
      <c r="K399" s="3"/>
      <c r="L399" s="1"/>
    </row>
    <row r="400" spans="1:12" ht="17.100000000000001" customHeight="1" outlineLevel="1" thickBot="1">
      <c r="A400" s="470" t="s">
        <v>906</v>
      </c>
      <c r="B400" s="471"/>
      <c r="C400" s="471"/>
      <c r="D400" s="471"/>
      <c r="E400" s="300"/>
      <c r="I400" s="1"/>
    </row>
    <row r="401" spans="1:9" ht="17.100000000000001" customHeight="1" outlineLevel="1">
      <c r="A401" s="339">
        <v>1</v>
      </c>
      <c r="B401" s="403" t="s">
        <v>873</v>
      </c>
      <c r="C401" s="106">
        <v>17</v>
      </c>
      <c r="D401" s="339">
        <v>5</v>
      </c>
      <c r="E401" s="300"/>
      <c r="I401" s="1"/>
    </row>
    <row r="402" spans="1:9" ht="17.100000000000001" customHeight="1" outlineLevel="1">
      <c r="A402" s="340">
        <f>A401+1</f>
        <v>2</v>
      </c>
      <c r="B402" s="336" t="s">
        <v>865</v>
      </c>
      <c r="C402" s="354">
        <v>9</v>
      </c>
      <c r="D402" s="325">
        <v>1</v>
      </c>
      <c r="E402" s="300"/>
      <c r="I402" s="1"/>
    </row>
    <row r="403" spans="1:9" ht="17.100000000000001" customHeight="1" outlineLevel="1">
      <c r="A403" s="340">
        <f t="shared" ref="A403:A420" si="13">A402+1</f>
        <v>3</v>
      </c>
      <c r="B403" s="186" t="s">
        <v>408</v>
      </c>
      <c r="C403" s="148">
        <v>9</v>
      </c>
      <c r="D403" s="340">
        <v>8</v>
      </c>
      <c r="E403" s="300"/>
      <c r="I403" s="1"/>
    </row>
    <row r="404" spans="1:9" ht="17.100000000000001" customHeight="1" outlineLevel="1">
      <c r="A404" s="340">
        <f t="shared" si="13"/>
        <v>4</v>
      </c>
      <c r="B404" s="186" t="s">
        <v>193</v>
      </c>
      <c r="C404" s="148">
        <v>9</v>
      </c>
      <c r="D404" s="340">
        <v>1</v>
      </c>
      <c r="E404" s="300"/>
      <c r="I404" s="1"/>
    </row>
    <row r="405" spans="1:9" ht="17.100000000000001" customHeight="1" outlineLevel="1">
      <c r="A405" s="340">
        <f t="shared" si="13"/>
        <v>5</v>
      </c>
      <c r="B405" s="186" t="s">
        <v>360</v>
      </c>
      <c r="C405" s="148">
        <v>6</v>
      </c>
      <c r="D405" s="340">
        <v>6</v>
      </c>
      <c r="E405" s="300"/>
      <c r="I405" s="1"/>
    </row>
    <row r="406" spans="1:9" ht="17.100000000000001" customHeight="1" outlineLevel="1">
      <c r="A406" s="340">
        <f t="shared" si="13"/>
        <v>6</v>
      </c>
      <c r="B406" s="336" t="s">
        <v>866</v>
      </c>
      <c r="C406" s="354">
        <v>9</v>
      </c>
      <c r="D406" s="325">
        <v>1</v>
      </c>
      <c r="E406" s="300"/>
      <c r="I406" s="1"/>
    </row>
    <row r="407" spans="1:9" ht="17.100000000000001" customHeight="1" outlineLevel="1">
      <c r="A407" s="340">
        <f t="shared" si="13"/>
        <v>7</v>
      </c>
      <c r="B407" s="186" t="s">
        <v>302</v>
      </c>
      <c r="C407" s="148">
        <v>10</v>
      </c>
      <c r="D407" s="340">
        <v>6</v>
      </c>
      <c r="E407" s="300"/>
      <c r="I407" s="1"/>
    </row>
    <row r="408" spans="1:9" ht="17.100000000000001" customHeight="1" outlineLevel="1">
      <c r="A408" s="401">
        <f t="shared" si="13"/>
        <v>8</v>
      </c>
      <c r="B408" s="421" t="s">
        <v>917</v>
      </c>
      <c r="C408" s="402">
        <v>15</v>
      </c>
      <c r="D408" s="401">
        <v>2</v>
      </c>
      <c r="E408" s="300"/>
      <c r="I408" s="1"/>
    </row>
    <row r="409" spans="1:9" ht="17.100000000000001" customHeight="1" outlineLevel="1">
      <c r="A409" s="340">
        <f t="shared" si="13"/>
        <v>9</v>
      </c>
      <c r="B409" s="186" t="s">
        <v>297</v>
      </c>
      <c r="C409" s="148">
        <v>17</v>
      </c>
      <c r="D409" s="340">
        <v>10</v>
      </c>
      <c r="E409" s="300"/>
      <c r="I409" s="1"/>
    </row>
    <row r="410" spans="1:9" ht="17.100000000000001" customHeight="1" outlineLevel="1">
      <c r="A410" s="340">
        <f t="shared" si="13"/>
        <v>10</v>
      </c>
      <c r="B410" s="186" t="s">
        <v>86</v>
      </c>
      <c r="C410" s="148">
        <v>9</v>
      </c>
      <c r="D410" s="340">
        <v>6</v>
      </c>
      <c r="E410" s="300"/>
      <c r="I410" s="1"/>
    </row>
    <row r="411" spans="1:9" ht="17.100000000000001" customHeight="1" outlineLevel="1">
      <c r="A411" s="340">
        <f t="shared" si="13"/>
        <v>11</v>
      </c>
      <c r="B411" s="336" t="s">
        <v>867</v>
      </c>
      <c r="C411" s="368">
        <v>17</v>
      </c>
      <c r="D411" s="325">
        <v>4</v>
      </c>
      <c r="E411" s="300"/>
      <c r="I411" s="1"/>
    </row>
    <row r="412" spans="1:9" ht="17.100000000000001" customHeight="1" outlineLevel="1">
      <c r="A412" s="340">
        <f t="shared" si="13"/>
        <v>12</v>
      </c>
      <c r="B412" s="186" t="s">
        <v>78</v>
      </c>
      <c r="C412" s="148">
        <v>14</v>
      </c>
      <c r="D412" s="340">
        <v>6</v>
      </c>
      <c r="E412" s="300"/>
      <c r="I412" s="1"/>
    </row>
    <row r="413" spans="1:9" ht="17.100000000000001" customHeight="1" outlineLevel="1">
      <c r="A413" s="340">
        <f t="shared" si="13"/>
        <v>13</v>
      </c>
      <c r="B413" s="186" t="s">
        <v>79</v>
      </c>
      <c r="C413" s="148">
        <v>14</v>
      </c>
      <c r="D413" s="340">
        <v>6</v>
      </c>
      <c r="E413" s="300"/>
      <c r="I413" s="1"/>
    </row>
    <row r="414" spans="1:9" ht="17.100000000000001" customHeight="1" outlineLevel="1">
      <c r="A414" s="340">
        <f t="shared" si="13"/>
        <v>14</v>
      </c>
      <c r="B414" s="186" t="s">
        <v>80</v>
      </c>
      <c r="C414" s="148">
        <v>16</v>
      </c>
      <c r="D414" s="340">
        <v>4</v>
      </c>
      <c r="E414" s="300"/>
      <c r="I414" s="1"/>
    </row>
    <row r="415" spans="1:9" ht="17.100000000000001" customHeight="1" outlineLevel="1">
      <c r="A415" s="340">
        <f t="shared" si="13"/>
        <v>15</v>
      </c>
      <c r="B415" s="186" t="s">
        <v>506</v>
      </c>
      <c r="C415" s="148">
        <v>16</v>
      </c>
      <c r="D415" s="340">
        <v>12</v>
      </c>
      <c r="E415" s="300"/>
      <c r="I415" s="1"/>
    </row>
    <row r="416" spans="1:9" ht="17.100000000000001" customHeight="1" outlineLevel="1">
      <c r="A416" s="340">
        <f t="shared" si="13"/>
        <v>16</v>
      </c>
      <c r="B416" s="186" t="s">
        <v>81</v>
      </c>
      <c r="C416" s="148">
        <v>16</v>
      </c>
      <c r="D416" s="340">
        <v>8</v>
      </c>
      <c r="E416" s="300"/>
      <c r="I416" s="1"/>
    </row>
    <row r="417" spans="1:9" ht="17.100000000000001" customHeight="1" outlineLevel="1">
      <c r="A417" s="340">
        <f t="shared" si="13"/>
        <v>17</v>
      </c>
      <c r="B417" s="186" t="s">
        <v>77</v>
      </c>
      <c r="C417" s="148">
        <v>16</v>
      </c>
      <c r="D417" s="340">
        <v>4</v>
      </c>
      <c r="E417" s="300"/>
      <c r="I417" s="1"/>
    </row>
    <row r="418" spans="1:9" ht="17.100000000000001" customHeight="1" outlineLevel="1">
      <c r="A418" s="340">
        <f t="shared" si="13"/>
        <v>18</v>
      </c>
      <c r="B418" s="186" t="s">
        <v>82</v>
      </c>
      <c r="C418" s="148">
        <v>16</v>
      </c>
      <c r="D418" s="340">
        <v>6</v>
      </c>
      <c r="E418" s="300"/>
      <c r="I418" s="1"/>
    </row>
    <row r="419" spans="1:9" ht="17.100000000000001" customHeight="1" outlineLevel="1">
      <c r="A419" s="340">
        <f t="shared" si="13"/>
        <v>19</v>
      </c>
      <c r="B419" s="186" t="s">
        <v>323</v>
      </c>
      <c r="C419" s="148">
        <v>10</v>
      </c>
      <c r="D419" s="340">
        <v>3</v>
      </c>
      <c r="E419" s="308"/>
    </row>
    <row r="420" spans="1:9" ht="17.100000000000001" customHeight="1" outlineLevel="1">
      <c r="A420" s="340">
        <f t="shared" si="13"/>
        <v>20</v>
      </c>
      <c r="B420" s="186" t="s">
        <v>227</v>
      </c>
      <c r="C420" s="148">
        <v>9</v>
      </c>
      <c r="D420" s="340">
        <v>3</v>
      </c>
      <c r="E420" s="308"/>
    </row>
    <row r="421" spans="1:9" ht="17.100000000000001" customHeight="1" outlineLevel="1">
      <c r="A421" s="325">
        <f t="shared" ref="A421:A438" si="14">A420+1</f>
        <v>21</v>
      </c>
      <c r="B421" s="186" t="s">
        <v>770</v>
      </c>
      <c r="C421" s="148">
        <v>9</v>
      </c>
      <c r="D421" s="340">
        <v>5</v>
      </c>
      <c r="E421" s="308"/>
    </row>
    <row r="422" spans="1:9" ht="17.100000000000001" customHeight="1" outlineLevel="1">
      <c r="A422" s="340">
        <f t="shared" si="14"/>
        <v>22</v>
      </c>
      <c r="B422" s="186" t="s">
        <v>445</v>
      </c>
      <c r="C422" s="148">
        <v>10</v>
      </c>
      <c r="D422" s="340">
        <v>5</v>
      </c>
      <c r="E422" s="308"/>
    </row>
    <row r="423" spans="1:9" ht="17.100000000000001" customHeight="1" outlineLevel="1">
      <c r="A423" s="340">
        <f t="shared" si="14"/>
        <v>23</v>
      </c>
      <c r="B423" s="186" t="s">
        <v>893</v>
      </c>
      <c r="C423" s="148">
        <v>10</v>
      </c>
      <c r="D423" s="340">
        <v>8</v>
      </c>
      <c r="E423" s="308"/>
    </row>
    <row r="424" spans="1:9" ht="17.100000000000001" customHeight="1" outlineLevel="1">
      <c r="A424" s="340">
        <f t="shared" si="14"/>
        <v>24</v>
      </c>
      <c r="B424" s="186" t="s">
        <v>894</v>
      </c>
      <c r="C424" s="148">
        <v>18</v>
      </c>
      <c r="D424" s="340">
        <v>4</v>
      </c>
      <c r="E424" s="308"/>
    </row>
    <row r="425" spans="1:9" ht="17.100000000000001" customHeight="1" outlineLevel="1">
      <c r="A425" s="340">
        <f t="shared" si="14"/>
        <v>25</v>
      </c>
      <c r="B425" s="186" t="s">
        <v>895</v>
      </c>
      <c r="C425" s="148">
        <v>9</v>
      </c>
      <c r="D425" s="340">
        <v>14</v>
      </c>
      <c r="E425" s="308"/>
    </row>
    <row r="426" spans="1:9" ht="17.100000000000001" customHeight="1" outlineLevel="1">
      <c r="A426" s="340">
        <f t="shared" si="14"/>
        <v>26</v>
      </c>
      <c r="B426" s="186" t="s">
        <v>896</v>
      </c>
      <c r="C426" s="148">
        <v>12</v>
      </c>
      <c r="D426" s="340">
        <v>2</v>
      </c>
      <c r="E426" s="308"/>
    </row>
    <row r="427" spans="1:9" ht="17.100000000000001" customHeight="1" outlineLevel="1">
      <c r="A427" s="340">
        <f t="shared" si="14"/>
        <v>27</v>
      </c>
      <c r="B427" s="186" t="s">
        <v>897</v>
      </c>
      <c r="C427" s="148">
        <v>12</v>
      </c>
      <c r="D427" s="340">
        <v>2</v>
      </c>
      <c r="E427" s="308"/>
    </row>
    <row r="428" spans="1:9" ht="17.100000000000001" customHeight="1" outlineLevel="1">
      <c r="A428" s="340">
        <f t="shared" si="14"/>
        <v>28</v>
      </c>
      <c r="B428" s="186" t="s">
        <v>898</v>
      </c>
      <c r="C428" s="148">
        <v>10</v>
      </c>
      <c r="D428" s="340">
        <v>2</v>
      </c>
      <c r="E428" s="308"/>
    </row>
    <row r="429" spans="1:9" ht="17.100000000000001" customHeight="1" outlineLevel="1">
      <c r="A429" s="340">
        <f t="shared" si="14"/>
        <v>29</v>
      </c>
      <c r="B429" s="186" t="s">
        <v>505</v>
      </c>
      <c r="C429" s="148">
        <v>9</v>
      </c>
      <c r="D429" s="340">
        <v>3</v>
      </c>
      <c r="E429" s="308"/>
    </row>
    <row r="430" spans="1:9" ht="17.100000000000001" customHeight="1" outlineLevel="1">
      <c r="A430" s="340">
        <f t="shared" si="14"/>
        <v>30</v>
      </c>
      <c r="B430" s="186" t="s">
        <v>442</v>
      </c>
      <c r="C430" s="148">
        <v>9</v>
      </c>
      <c r="D430" s="340">
        <v>7</v>
      </c>
      <c r="E430" s="308"/>
    </row>
    <row r="431" spans="1:9" ht="17.100000000000001" customHeight="1" outlineLevel="1">
      <c r="A431" s="340">
        <f t="shared" si="14"/>
        <v>31</v>
      </c>
      <c r="B431" s="186" t="s">
        <v>762</v>
      </c>
      <c r="C431" s="148">
        <v>10</v>
      </c>
      <c r="D431" s="340">
        <v>1</v>
      </c>
      <c r="E431" s="308"/>
    </row>
    <row r="432" spans="1:9" ht="17.100000000000001" customHeight="1" outlineLevel="1">
      <c r="A432" s="340">
        <f t="shared" si="14"/>
        <v>32</v>
      </c>
      <c r="B432" s="186" t="s">
        <v>203</v>
      </c>
      <c r="C432" s="148">
        <v>10</v>
      </c>
      <c r="D432" s="340">
        <v>5</v>
      </c>
      <c r="E432" s="308"/>
    </row>
    <row r="433" spans="1:5" ht="17.100000000000001" customHeight="1" outlineLevel="1">
      <c r="A433" s="340">
        <f t="shared" si="14"/>
        <v>33</v>
      </c>
      <c r="B433" s="186" t="s">
        <v>846</v>
      </c>
      <c r="C433" s="148">
        <v>24</v>
      </c>
      <c r="D433" s="340">
        <v>3</v>
      </c>
      <c r="E433" s="308"/>
    </row>
    <row r="434" spans="1:5" ht="17.100000000000001" customHeight="1" outlineLevel="1">
      <c r="A434" s="340">
        <f t="shared" si="14"/>
        <v>34</v>
      </c>
      <c r="B434" s="186" t="s">
        <v>123</v>
      </c>
      <c r="C434" s="148">
        <v>17</v>
      </c>
      <c r="D434" s="340">
        <v>4</v>
      </c>
      <c r="E434" s="308"/>
    </row>
    <row r="435" spans="1:5" ht="17.100000000000001" customHeight="1" outlineLevel="1">
      <c r="A435" s="340">
        <f t="shared" si="14"/>
        <v>35</v>
      </c>
      <c r="B435" s="336" t="s">
        <v>877</v>
      </c>
      <c r="C435" s="337">
        <v>9</v>
      </c>
      <c r="D435" s="338">
        <v>2</v>
      </c>
      <c r="E435" s="308"/>
    </row>
    <row r="436" spans="1:5" ht="17.100000000000001" customHeight="1" outlineLevel="1">
      <c r="A436" s="340">
        <f t="shared" si="14"/>
        <v>36</v>
      </c>
      <c r="B436" s="186" t="s">
        <v>899</v>
      </c>
      <c r="C436" s="148">
        <v>10</v>
      </c>
      <c r="D436" s="340">
        <v>6</v>
      </c>
      <c r="E436" s="308"/>
    </row>
    <row r="437" spans="1:5" ht="17.100000000000001" customHeight="1" outlineLevel="1">
      <c r="A437" s="340">
        <f t="shared" si="14"/>
        <v>37</v>
      </c>
      <c r="B437" s="186" t="s">
        <v>900</v>
      </c>
      <c r="C437" s="148">
        <v>10</v>
      </c>
      <c r="D437" s="340">
        <v>3</v>
      </c>
      <c r="E437" s="308"/>
    </row>
    <row r="438" spans="1:5" ht="17.100000000000001" customHeight="1" outlineLevel="1" thickBot="1">
      <c r="A438" s="342">
        <f t="shared" si="14"/>
        <v>38</v>
      </c>
      <c r="B438" s="209" t="s">
        <v>901</v>
      </c>
      <c r="C438" s="183">
        <v>9</v>
      </c>
      <c r="D438" s="342">
        <v>4</v>
      </c>
      <c r="E438" s="308"/>
    </row>
    <row r="439" spans="1:5" ht="17.100000000000001" customHeight="1" outlineLevel="1" thickBot="1">
      <c r="A439" s="341"/>
      <c r="B439" s="119" t="s">
        <v>444</v>
      </c>
      <c r="C439" s="38"/>
      <c r="D439" s="369">
        <f>SUM(D401:D438)</f>
        <v>182</v>
      </c>
      <c r="E439" s="1"/>
    </row>
    <row r="440" spans="1:5" ht="16.5" customHeight="1" outlineLevel="1" thickBot="1">
      <c r="A440" s="470" t="s">
        <v>837</v>
      </c>
      <c r="B440" s="471"/>
      <c r="C440" s="471"/>
      <c r="D440" s="481"/>
      <c r="E440" s="300"/>
    </row>
    <row r="441" spans="1:5" ht="16.5" customHeight="1" outlineLevel="1">
      <c r="A441" s="106">
        <v>1</v>
      </c>
      <c r="B441" s="366" t="s">
        <v>407</v>
      </c>
      <c r="C441" s="371">
        <v>12</v>
      </c>
      <c r="D441" s="370">
        <v>4</v>
      </c>
      <c r="E441" s="300"/>
    </row>
    <row r="442" spans="1:5" ht="16.5" customHeight="1" outlineLevel="1">
      <c r="A442" s="54">
        <v>2</v>
      </c>
      <c r="B442" s="210" t="s">
        <v>698</v>
      </c>
      <c r="C442" s="362">
        <v>10</v>
      </c>
      <c r="D442" s="309">
        <v>5</v>
      </c>
      <c r="E442" s="300"/>
    </row>
    <row r="443" spans="1:5" ht="16.5" customHeight="1" outlineLevel="1">
      <c r="A443" s="54">
        <v>3</v>
      </c>
      <c r="B443" s="210" t="s">
        <v>111</v>
      </c>
      <c r="C443" s="362">
        <v>12</v>
      </c>
      <c r="D443" s="309">
        <v>4</v>
      </c>
      <c r="E443" s="300"/>
    </row>
    <row r="444" spans="1:5" ht="16.5" customHeight="1" outlineLevel="1">
      <c r="A444" s="54">
        <v>4</v>
      </c>
      <c r="B444" s="210" t="s">
        <v>403</v>
      </c>
      <c r="C444" s="362">
        <v>16</v>
      </c>
      <c r="D444" s="309">
        <v>6</v>
      </c>
      <c r="E444" s="300"/>
    </row>
    <row r="445" spans="1:5" ht="16.5" customHeight="1" outlineLevel="1">
      <c r="A445" s="54">
        <v>5</v>
      </c>
      <c r="B445" s="210" t="s">
        <v>697</v>
      </c>
      <c r="C445" s="362">
        <v>13</v>
      </c>
      <c r="D445" s="309">
        <v>2</v>
      </c>
      <c r="E445" s="300"/>
    </row>
    <row r="446" spans="1:5" ht="16.5" customHeight="1" outlineLevel="1">
      <c r="A446" s="54">
        <v>6</v>
      </c>
      <c r="B446" s="210" t="s">
        <v>507</v>
      </c>
      <c r="C446" s="362">
        <v>9</v>
      </c>
      <c r="D446" s="309">
        <v>9</v>
      </c>
      <c r="E446" s="300"/>
    </row>
    <row r="447" spans="1:5" ht="16.5" customHeight="1" outlineLevel="1">
      <c r="A447" s="54">
        <v>7</v>
      </c>
      <c r="B447" s="210" t="s">
        <v>405</v>
      </c>
      <c r="C447" s="362">
        <v>9</v>
      </c>
      <c r="D447" s="309">
        <v>6</v>
      </c>
      <c r="E447" s="300"/>
    </row>
    <row r="448" spans="1:5" ht="16.5" customHeight="1" outlineLevel="1">
      <c r="A448" s="54">
        <v>8</v>
      </c>
      <c r="B448" s="210" t="s">
        <v>404</v>
      </c>
      <c r="C448" s="362">
        <v>9</v>
      </c>
      <c r="D448" s="309">
        <v>2</v>
      </c>
      <c r="E448" s="300"/>
    </row>
    <row r="449" spans="1:5" ht="16.5" customHeight="1" outlineLevel="1">
      <c r="A449" s="54">
        <v>9</v>
      </c>
      <c r="B449" s="210" t="s">
        <v>194</v>
      </c>
      <c r="C449" s="362">
        <v>9</v>
      </c>
      <c r="D449" s="309">
        <v>4</v>
      </c>
      <c r="E449" s="300"/>
    </row>
    <row r="450" spans="1:5" ht="16.5" customHeight="1" outlineLevel="1">
      <c r="A450" s="54">
        <v>10</v>
      </c>
      <c r="B450" s="210" t="s">
        <v>195</v>
      </c>
      <c r="C450" s="362">
        <v>9</v>
      </c>
      <c r="D450" s="309">
        <v>2</v>
      </c>
      <c r="E450" s="300"/>
    </row>
    <row r="451" spans="1:5" ht="16.5" customHeight="1" outlineLevel="1">
      <c r="A451" s="54">
        <v>11</v>
      </c>
      <c r="B451" s="210" t="s">
        <v>402</v>
      </c>
      <c r="C451" s="362">
        <v>9</v>
      </c>
      <c r="D451" s="309">
        <v>2</v>
      </c>
      <c r="E451" s="300"/>
    </row>
    <row r="452" spans="1:5" ht="16.5" customHeight="1" outlineLevel="1">
      <c r="A452" s="54">
        <v>12</v>
      </c>
      <c r="B452" s="210" t="s">
        <v>406</v>
      </c>
      <c r="C452" s="362">
        <v>9</v>
      </c>
      <c r="D452" s="309">
        <v>6</v>
      </c>
      <c r="E452" s="300"/>
    </row>
    <row r="453" spans="1:5" ht="16.5" customHeight="1" outlineLevel="1">
      <c r="A453" s="54">
        <v>13</v>
      </c>
      <c r="B453" s="210" t="s">
        <v>198</v>
      </c>
      <c r="C453" s="362">
        <v>9</v>
      </c>
      <c r="D453" s="309">
        <v>6</v>
      </c>
      <c r="E453" s="300"/>
    </row>
    <row r="454" spans="1:5" ht="16.5" customHeight="1" outlineLevel="1">
      <c r="A454" s="54">
        <v>14</v>
      </c>
      <c r="B454" s="210" t="s">
        <v>200</v>
      </c>
      <c r="C454" s="362">
        <v>9</v>
      </c>
      <c r="D454" s="309">
        <v>4</v>
      </c>
      <c r="E454" s="300"/>
    </row>
    <row r="455" spans="1:5" ht="16.5" customHeight="1" outlineLevel="1">
      <c r="A455" s="354">
        <v>15</v>
      </c>
      <c r="B455" s="210" t="s">
        <v>443</v>
      </c>
      <c r="C455" s="362">
        <v>9</v>
      </c>
      <c r="D455" s="309">
        <v>9</v>
      </c>
      <c r="E455" s="300"/>
    </row>
    <row r="456" spans="1:5" ht="16.5" customHeight="1" outlineLevel="1">
      <c r="A456" s="52">
        <v>16</v>
      </c>
      <c r="B456" s="210" t="s">
        <v>709</v>
      </c>
      <c r="C456" s="362">
        <v>9</v>
      </c>
      <c r="D456" s="309">
        <v>3</v>
      </c>
      <c r="E456" s="300"/>
    </row>
    <row r="457" spans="1:5" ht="16.5" customHeight="1" outlineLevel="1">
      <c r="A457" s="52">
        <v>17</v>
      </c>
      <c r="B457" s="210" t="s">
        <v>754</v>
      </c>
      <c r="C457" s="362">
        <v>9</v>
      </c>
      <c r="D457" s="309">
        <v>5</v>
      </c>
      <c r="E457" s="300"/>
    </row>
    <row r="458" spans="1:5" ht="17.100000000000001" customHeight="1" outlineLevel="1" thickBot="1">
      <c r="A458" s="243">
        <v>18</v>
      </c>
      <c r="B458" s="372" t="s">
        <v>878</v>
      </c>
      <c r="C458" s="374">
        <v>12</v>
      </c>
      <c r="D458" s="373">
        <v>4</v>
      </c>
      <c r="E458" s="300"/>
    </row>
    <row r="459" spans="1:5" ht="17.100000000000001" customHeight="1" outlineLevel="1" thickBot="1">
      <c r="A459" s="34"/>
      <c r="B459" s="119" t="s">
        <v>830</v>
      </c>
      <c r="C459" s="38"/>
      <c r="D459" s="274">
        <f>SUM(D441:D458)</f>
        <v>83</v>
      </c>
    </row>
    <row r="460" spans="1:5" ht="17.100000000000001" customHeight="1" outlineLevel="1" thickBot="1">
      <c r="A460" s="484" t="s">
        <v>918</v>
      </c>
      <c r="B460" s="485"/>
      <c r="C460" s="14"/>
      <c r="D460" s="20">
        <f>SUM(D439+D459)</f>
        <v>265</v>
      </c>
    </row>
    <row r="461" spans="1:5" ht="17.100000000000001" customHeight="1" outlineLevel="1">
      <c r="A461" s="472" t="s">
        <v>4</v>
      </c>
      <c r="B461" s="473"/>
      <c r="C461" s="473"/>
      <c r="D461" s="493"/>
    </row>
    <row r="462" spans="1:5" ht="21" customHeight="1" outlineLevel="1" thickBot="1">
      <c r="A462" s="491"/>
      <c r="B462" s="492"/>
      <c r="C462" s="492"/>
      <c r="D462" s="493"/>
    </row>
    <row r="463" spans="1:5" ht="17.100000000000001" customHeight="1" outlineLevel="1">
      <c r="A463" s="27">
        <v>1</v>
      </c>
      <c r="B463" s="76" t="s">
        <v>412</v>
      </c>
      <c r="C463" s="77">
        <v>9</v>
      </c>
      <c r="D463" s="49">
        <v>2</v>
      </c>
    </row>
    <row r="464" spans="1:5" ht="17.100000000000001" customHeight="1" outlineLevel="1">
      <c r="A464" s="45">
        <v>2</v>
      </c>
      <c r="B464" s="74" t="s">
        <v>87</v>
      </c>
      <c r="C464" s="78">
        <v>9</v>
      </c>
      <c r="D464" s="41">
        <v>11</v>
      </c>
    </row>
    <row r="465" spans="1:6" ht="17.100000000000001" customHeight="1" outlineLevel="1">
      <c r="A465" s="45">
        <v>3</v>
      </c>
      <c r="B465" s="74" t="s">
        <v>730</v>
      </c>
      <c r="C465" s="78">
        <v>9</v>
      </c>
      <c r="D465" s="128">
        <v>13</v>
      </c>
      <c r="F465" s="1"/>
    </row>
    <row r="466" spans="1:6" ht="17.100000000000001" customHeight="1" outlineLevel="1">
      <c r="A466" s="45">
        <v>4</v>
      </c>
      <c r="B466" s="74" t="s">
        <v>32</v>
      </c>
      <c r="C466" s="78">
        <v>9</v>
      </c>
      <c r="D466" s="41">
        <v>8</v>
      </c>
    </row>
    <row r="467" spans="1:6" ht="17.100000000000001" customHeight="1" outlineLevel="1">
      <c r="A467" s="45">
        <v>5</v>
      </c>
      <c r="B467" s="74" t="s">
        <v>831</v>
      </c>
      <c r="C467" s="78">
        <v>9</v>
      </c>
      <c r="D467" s="41">
        <v>15</v>
      </c>
    </row>
    <row r="468" spans="1:6" ht="17.100000000000001" customHeight="1" outlineLevel="1">
      <c r="A468" s="45">
        <v>6</v>
      </c>
      <c r="B468" s="74" t="s">
        <v>470</v>
      </c>
      <c r="C468" s="78">
        <v>10</v>
      </c>
      <c r="D468" s="128">
        <v>8</v>
      </c>
    </row>
    <row r="469" spans="1:6" ht="17.100000000000001" customHeight="1" outlineLevel="1">
      <c r="A469" s="45">
        <v>7</v>
      </c>
      <c r="B469" s="74" t="s">
        <v>517</v>
      </c>
      <c r="C469" s="78">
        <v>10</v>
      </c>
      <c r="D469" s="41">
        <v>3</v>
      </c>
    </row>
    <row r="470" spans="1:6" ht="17.100000000000001" customHeight="1" outlineLevel="1">
      <c r="A470" s="45">
        <v>8</v>
      </c>
      <c r="B470" s="74" t="s">
        <v>130</v>
      </c>
      <c r="C470" s="78">
        <v>10</v>
      </c>
      <c r="D470" s="41">
        <v>11</v>
      </c>
    </row>
    <row r="471" spans="1:6" ht="17.100000000000001" customHeight="1" outlineLevel="1">
      <c r="A471" s="45">
        <v>9</v>
      </c>
      <c r="B471" s="74" t="s">
        <v>134</v>
      </c>
      <c r="C471" s="78">
        <v>10</v>
      </c>
      <c r="D471" s="41">
        <v>4</v>
      </c>
    </row>
    <row r="472" spans="1:6" ht="17.100000000000001" customHeight="1" outlineLevel="1">
      <c r="A472" s="45">
        <v>10</v>
      </c>
      <c r="B472" s="74" t="s">
        <v>295</v>
      </c>
      <c r="C472" s="78">
        <v>12</v>
      </c>
      <c r="D472" s="41">
        <v>4</v>
      </c>
    </row>
    <row r="473" spans="1:6" ht="17.100000000000001" customHeight="1" outlineLevel="1">
      <c r="A473" s="45">
        <v>11</v>
      </c>
      <c r="B473" s="74" t="s">
        <v>471</v>
      </c>
      <c r="C473" s="78">
        <v>9</v>
      </c>
      <c r="D473" s="41">
        <v>9</v>
      </c>
    </row>
    <row r="474" spans="1:6" ht="17.100000000000001" customHeight="1" outlineLevel="1">
      <c r="A474" s="45">
        <v>12</v>
      </c>
      <c r="B474" s="74" t="s">
        <v>413</v>
      </c>
      <c r="C474" s="78">
        <v>12</v>
      </c>
      <c r="D474" s="41">
        <v>5</v>
      </c>
    </row>
    <row r="475" spans="1:6" ht="17.100000000000001" customHeight="1" outlineLevel="1">
      <c r="A475" s="45">
        <v>13</v>
      </c>
      <c r="B475" s="74" t="s">
        <v>568</v>
      </c>
      <c r="C475" s="78">
        <v>9</v>
      </c>
      <c r="D475" s="41">
        <v>8</v>
      </c>
    </row>
    <row r="476" spans="1:6" ht="17.100000000000001" customHeight="1" outlineLevel="1">
      <c r="A476" s="45">
        <v>14</v>
      </c>
      <c r="B476" s="74" t="s">
        <v>567</v>
      </c>
      <c r="C476" s="78">
        <v>11</v>
      </c>
      <c r="D476" s="41">
        <v>15</v>
      </c>
    </row>
    <row r="477" spans="1:6" ht="17.100000000000001" customHeight="1" outlineLevel="1">
      <c r="A477" s="45">
        <v>15</v>
      </c>
      <c r="B477" s="112" t="s">
        <v>776</v>
      </c>
      <c r="C477" s="78">
        <v>25</v>
      </c>
      <c r="D477" s="41"/>
    </row>
    <row r="478" spans="1:6" ht="17.100000000000001" customHeight="1" outlineLevel="1">
      <c r="A478" s="45">
        <v>16</v>
      </c>
      <c r="B478" s="358" t="s">
        <v>904</v>
      </c>
      <c r="C478" s="78">
        <v>12</v>
      </c>
      <c r="D478" s="41">
        <v>4</v>
      </c>
    </row>
    <row r="479" spans="1:6" ht="17.100000000000001" customHeight="1" outlineLevel="1">
      <c r="A479" s="45">
        <v>17</v>
      </c>
      <c r="B479" s="358" t="s">
        <v>699</v>
      </c>
      <c r="C479" s="78">
        <v>9</v>
      </c>
      <c r="D479" s="41">
        <v>2</v>
      </c>
      <c r="F479" s="1"/>
    </row>
    <row r="480" spans="1:6" ht="17.100000000000001" customHeight="1" outlineLevel="1" thickBot="1">
      <c r="A480" s="25">
        <v>18</v>
      </c>
      <c r="B480" s="197" t="s">
        <v>779</v>
      </c>
      <c r="C480" s="200">
        <v>9</v>
      </c>
      <c r="D480" s="200">
        <v>1</v>
      </c>
      <c r="F480" s="1"/>
    </row>
    <row r="481" spans="1:5" ht="17.100000000000001" customHeight="1" outlineLevel="1" thickBot="1">
      <c r="A481" s="486" t="s">
        <v>434</v>
      </c>
      <c r="B481" s="494"/>
      <c r="C481" s="38"/>
      <c r="D481" s="273">
        <f>SUM(D463:D480)</f>
        <v>123</v>
      </c>
    </row>
    <row r="482" spans="1:5" ht="20.25" customHeight="1" outlineLevel="1">
      <c r="A482" s="472" t="s">
        <v>6</v>
      </c>
      <c r="B482" s="473"/>
      <c r="C482" s="473"/>
      <c r="D482" s="490"/>
    </row>
    <row r="483" spans="1:5" ht="15.75" customHeight="1" outlineLevel="1" thickBot="1">
      <c r="A483" s="491"/>
      <c r="B483" s="492"/>
      <c r="C483" s="492"/>
      <c r="D483" s="493"/>
    </row>
    <row r="484" spans="1:5" ht="15.75" customHeight="1" outlineLevel="1">
      <c r="A484" s="27">
        <v>1</v>
      </c>
      <c r="B484" s="380" t="s">
        <v>88</v>
      </c>
      <c r="C484" s="378">
        <v>15</v>
      </c>
      <c r="D484" s="375">
        <v>9</v>
      </c>
      <c r="E484" s="1"/>
    </row>
    <row r="485" spans="1:5" ht="17.100000000000001" customHeight="1">
      <c r="A485" s="45">
        <v>2</v>
      </c>
      <c r="B485" s="350" t="s">
        <v>89</v>
      </c>
      <c r="C485" s="379">
        <v>9</v>
      </c>
      <c r="D485" s="376">
        <v>6</v>
      </c>
      <c r="E485" s="1"/>
    </row>
    <row r="486" spans="1:5" ht="16.5" customHeight="1">
      <c r="A486" s="45">
        <v>3</v>
      </c>
      <c r="B486" s="350" t="s">
        <v>19</v>
      </c>
      <c r="C486" s="379">
        <v>9</v>
      </c>
      <c r="D486" s="376">
        <v>3</v>
      </c>
      <c r="E486" s="1"/>
    </row>
    <row r="487" spans="1:5" ht="17.100000000000001" customHeight="1" outlineLevel="1">
      <c r="A487" s="45">
        <v>4</v>
      </c>
      <c r="B487" s="350" t="s">
        <v>17</v>
      </c>
      <c r="C487" s="379">
        <v>9</v>
      </c>
      <c r="D487" s="376">
        <v>2</v>
      </c>
      <c r="E487" s="1"/>
    </row>
    <row r="488" spans="1:5" ht="17.100000000000001" customHeight="1" outlineLevel="1">
      <c r="A488" s="45">
        <v>5</v>
      </c>
      <c r="B488" s="350" t="s">
        <v>20</v>
      </c>
      <c r="C488" s="379">
        <v>15</v>
      </c>
      <c r="D488" s="376">
        <v>2</v>
      </c>
      <c r="E488" s="1"/>
    </row>
    <row r="489" spans="1:5" ht="17.100000000000001" customHeight="1" outlineLevel="1">
      <c r="A489" s="45">
        <v>6</v>
      </c>
      <c r="B489" s="350" t="s">
        <v>90</v>
      </c>
      <c r="C489" s="379">
        <v>11</v>
      </c>
      <c r="D489" s="376">
        <v>3</v>
      </c>
      <c r="E489" s="1"/>
    </row>
    <row r="490" spans="1:5" ht="17.100000000000001" customHeight="1" outlineLevel="1">
      <c r="A490" s="45">
        <v>7</v>
      </c>
      <c r="B490" s="350" t="s">
        <v>18</v>
      </c>
      <c r="C490" s="379">
        <v>12</v>
      </c>
      <c r="D490" s="376">
        <v>4</v>
      </c>
      <c r="E490" s="1"/>
    </row>
    <row r="491" spans="1:5" ht="17.100000000000001" customHeight="1" outlineLevel="1">
      <c r="A491" s="45">
        <v>8</v>
      </c>
      <c r="B491" s="350" t="s">
        <v>91</v>
      </c>
      <c r="C491" s="379">
        <v>15</v>
      </c>
      <c r="D491" s="376">
        <v>8</v>
      </c>
      <c r="E491" s="1"/>
    </row>
    <row r="492" spans="1:5" ht="17.100000000000001" customHeight="1" outlineLevel="1">
      <c r="A492" s="45">
        <v>9</v>
      </c>
      <c r="B492" s="350" t="s">
        <v>114</v>
      </c>
      <c r="C492" s="379">
        <v>10</v>
      </c>
      <c r="D492" s="376">
        <v>5</v>
      </c>
      <c r="E492" s="1"/>
    </row>
    <row r="493" spans="1:5" ht="17.100000000000001" customHeight="1" outlineLevel="1">
      <c r="A493" s="45">
        <v>10</v>
      </c>
      <c r="B493" s="350" t="s">
        <v>115</v>
      </c>
      <c r="C493" s="379">
        <v>10</v>
      </c>
      <c r="D493" s="376">
        <v>3</v>
      </c>
      <c r="E493" s="1"/>
    </row>
    <row r="494" spans="1:5" ht="17.100000000000001" customHeight="1" outlineLevel="1">
      <c r="A494" s="45">
        <v>11</v>
      </c>
      <c r="B494" s="350" t="s">
        <v>116</v>
      </c>
      <c r="C494" s="379">
        <v>10</v>
      </c>
      <c r="D494" s="376">
        <v>2</v>
      </c>
      <c r="E494" s="1"/>
    </row>
    <row r="495" spans="1:5" ht="17.100000000000001" customHeight="1" outlineLevel="1">
      <c r="A495" s="45">
        <v>12</v>
      </c>
      <c r="B495" s="350" t="s">
        <v>117</v>
      </c>
      <c r="C495" s="379">
        <v>17</v>
      </c>
      <c r="D495" s="376">
        <v>2</v>
      </c>
      <c r="E495" s="1"/>
    </row>
    <row r="496" spans="1:5" ht="17.100000000000001" customHeight="1" outlineLevel="1">
      <c r="A496" s="45">
        <v>13</v>
      </c>
      <c r="B496" s="350" t="s">
        <v>119</v>
      </c>
      <c r="C496" s="379">
        <v>10</v>
      </c>
      <c r="D496" s="377">
        <v>6</v>
      </c>
      <c r="E496" s="1"/>
    </row>
    <row r="497" spans="1:9" ht="17.100000000000001" customHeight="1" outlineLevel="1">
      <c r="A497" s="45">
        <v>14</v>
      </c>
      <c r="B497" s="350" t="s">
        <v>414</v>
      </c>
      <c r="C497" s="379">
        <v>18</v>
      </c>
      <c r="D497" s="376">
        <v>4</v>
      </c>
      <c r="E497" s="1"/>
    </row>
    <row r="498" spans="1:9" ht="17.100000000000001" customHeight="1" outlineLevel="1">
      <c r="A498" s="45">
        <v>15</v>
      </c>
      <c r="B498" s="350" t="s">
        <v>124</v>
      </c>
      <c r="C498" s="379">
        <v>11</v>
      </c>
      <c r="D498" s="376">
        <v>2</v>
      </c>
      <c r="E498" s="1"/>
    </row>
    <row r="499" spans="1:9" ht="17.100000000000001" customHeight="1" outlineLevel="1">
      <c r="A499" s="45">
        <v>16</v>
      </c>
      <c r="B499" s="350" t="s">
        <v>129</v>
      </c>
      <c r="C499" s="379">
        <v>10</v>
      </c>
      <c r="D499" s="376">
        <v>3</v>
      </c>
      <c r="E499" s="1"/>
    </row>
    <row r="500" spans="1:9" ht="17.100000000000001" customHeight="1" outlineLevel="1">
      <c r="A500" s="45">
        <v>17</v>
      </c>
      <c r="B500" s="386" t="s">
        <v>924</v>
      </c>
      <c r="C500" s="389">
        <v>10</v>
      </c>
      <c r="D500" s="390"/>
      <c r="E500" s="1"/>
    </row>
    <row r="501" spans="1:9" ht="17.100000000000001" customHeight="1" outlineLevel="1">
      <c r="A501" s="45">
        <v>18</v>
      </c>
      <c r="B501" s="350" t="s">
        <v>135</v>
      </c>
      <c r="C501" s="379">
        <v>9</v>
      </c>
      <c r="D501" s="376">
        <v>6</v>
      </c>
      <c r="E501" s="1"/>
    </row>
    <row r="502" spans="1:9" ht="17.100000000000001" customHeight="1" outlineLevel="1">
      <c r="A502" s="45">
        <v>19</v>
      </c>
      <c r="B502" s="350" t="s">
        <v>141</v>
      </c>
      <c r="C502" s="379">
        <v>10</v>
      </c>
      <c r="D502" s="376">
        <v>6</v>
      </c>
      <c r="E502" s="1"/>
    </row>
    <row r="503" spans="1:9" ht="17.100000000000001" customHeight="1" outlineLevel="1">
      <c r="A503" s="45">
        <v>20</v>
      </c>
      <c r="B503" s="350" t="s">
        <v>142</v>
      </c>
      <c r="C503" s="379">
        <v>9</v>
      </c>
      <c r="D503" s="376">
        <v>5</v>
      </c>
      <c r="E503" s="1"/>
    </row>
    <row r="504" spans="1:9" ht="17.100000000000001" customHeight="1" outlineLevel="1">
      <c r="A504" s="45">
        <v>21</v>
      </c>
      <c r="B504" s="350" t="s">
        <v>232</v>
      </c>
      <c r="C504" s="379">
        <v>14</v>
      </c>
      <c r="D504" s="376">
        <v>4</v>
      </c>
      <c r="E504" s="1"/>
    </row>
    <row r="505" spans="1:9" ht="17.100000000000001" customHeight="1" outlineLevel="1">
      <c r="A505" s="45">
        <v>22</v>
      </c>
      <c r="B505" s="350" t="s">
        <v>233</v>
      </c>
      <c r="C505" s="379">
        <v>5</v>
      </c>
      <c r="D505" s="376">
        <v>1</v>
      </c>
      <c r="E505" s="1"/>
    </row>
    <row r="506" spans="1:9" ht="17.100000000000001" customHeight="1" outlineLevel="1">
      <c r="A506" s="45">
        <v>23</v>
      </c>
      <c r="B506" s="350" t="s">
        <v>234</v>
      </c>
      <c r="C506" s="379">
        <v>25</v>
      </c>
      <c r="D506" s="376">
        <v>3</v>
      </c>
      <c r="E506" s="1"/>
    </row>
    <row r="507" spans="1:9" ht="17.100000000000001" customHeight="1" outlineLevel="1">
      <c r="A507" s="45">
        <v>24</v>
      </c>
      <c r="B507" s="350" t="s">
        <v>415</v>
      </c>
      <c r="C507" s="379">
        <v>25</v>
      </c>
      <c r="D507" s="376">
        <v>4</v>
      </c>
      <c r="E507" s="1"/>
    </row>
    <row r="508" spans="1:9" ht="17.100000000000001" customHeight="1" outlineLevel="1">
      <c r="A508" s="45">
        <v>25</v>
      </c>
      <c r="B508" s="350" t="s">
        <v>331</v>
      </c>
      <c r="C508" s="379">
        <v>25</v>
      </c>
      <c r="D508" s="376">
        <v>3</v>
      </c>
      <c r="E508" s="1"/>
    </row>
    <row r="509" spans="1:9" s="1" customFormat="1" ht="15.75" customHeight="1">
      <c r="A509" s="45">
        <v>26</v>
      </c>
      <c r="B509" s="350" t="s">
        <v>333</v>
      </c>
      <c r="C509" s="379">
        <v>15</v>
      </c>
      <c r="D509" s="376">
        <v>7</v>
      </c>
      <c r="G509"/>
      <c r="H509"/>
      <c r="I509"/>
    </row>
    <row r="510" spans="1:9" ht="15.75" customHeight="1">
      <c r="A510" s="45">
        <v>27</v>
      </c>
      <c r="B510" s="350" t="s">
        <v>494</v>
      </c>
      <c r="C510" s="379">
        <v>25</v>
      </c>
      <c r="D510" s="376">
        <v>4</v>
      </c>
      <c r="E510" s="1"/>
      <c r="G510" s="1"/>
      <c r="H510" s="1"/>
    </row>
    <row r="511" spans="1:9" ht="17.100000000000001" customHeight="1" outlineLevel="1">
      <c r="A511" s="45">
        <v>28</v>
      </c>
      <c r="B511" s="350" t="s">
        <v>495</v>
      </c>
      <c r="C511" s="379">
        <v>25</v>
      </c>
      <c r="D511" s="376">
        <v>4</v>
      </c>
      <c r="E511" s="1"/>
      <c r="I511" s="1"/>
    </row>
    <row r="512" spans="1:9" ht="17.100000000000001" customHeight="1" outlineLevel="1">
      <c r="A512" s="381">
        <v>29</v>
      </c>
      <c r="B512" s="424" t="s">
        <v>912</v>
      </c>
      <c r="C512" s="448">
        <v>26</v>
      </c>
      <c r="D512" s="449">
        <v>5</v>
      </c>
      <c r="E512" s="1"/>
      <c r="I512" s="1"/>
    </row>
    <row r="513" spans="1:9" ht="17.100000000000001" customHeight="1" outlineLevel="1">
      <c r="A513" s="45">
        <v>30</v>
      </c>
      <c r="B513" s="450" t="s">
        <v>508</v>
      </c>
      <c r="C513" s="451">
        <v>10</v>
      </c>
      <c r="D513" s="452">
        <v>7</v>
      </c>
      <c r="E513" s="1"/>
    </row>
    <row r="514" spans="1:9" ht="17.100000000000001" customHeight="1" outlineLevel="1">
      <c r="A514" s="45">
        <f>A513+1</f>
        <v>31</v>
      </c>
      <c r="B514" s="450" t="s">
        <v>726</v>
      </c>
      <c r="C514" s="451">
        <v>22</v>
      </c>
      <c r="D514" s="452">
        <v>10</v>
      </c>
      <c r="E514" s="1"/>
      <c r="I514" s="1"/>
    </row>
    <row r="515" spans="1:9" ht="17.100000000000001" customHeight="1" outlineLevel="1">
      <c r="A515" s="45">
        <f t="shared" ref="A515:A524" si="15">A514+1</f>
        <v>32</v>
      </c>
      <c r="B515" s="424" t="s">
        <v>847</v>
      </c>
      <c r="C515" s="448">
        <v>9</v>
      </c>
      <c r="D515" s="449">
        <v>1</v>
      </c>
      <c r="E515" s="1"/>
    </row>
    <row r="516" spans="1:9" ht="17.100000000000001" customHeight="1" outlineLevel="1">
      <c r="A516" s="45">
        <f t="shared" si="15"/>
        <v>33</v>
      </c>
      <c r="B516" s="450" t="s">
        <v>690</v>
      </c>
      <c r="C516" s="451">
        <v>25</v>
      </c>
      <c r="D516" s="452">
        <v>2</v>
      </c>
      <c r="E516" s="1"/>
    </row>
    <row r="517" spans="1:9" ht="17.100000000000001" customHeight="1" outlineLevel="1">
      <c r="A517" s="45">
        <f t="shared" si="15"/>
        <v>34</v>
      </c>
      <c r="B517" s="450" t="s">
        <v>780</v>
      </c>
      <c r="C517" s="451">
        <v>25</v>
      </c>
      <c r="D517" s="452">
        <v>2</v>
      </c>
      <c r="E517" s="1"/>
    </row>
    <row r="518" spans="1:9" ht="17.100000000000001" customHeight="1" outlineLevel="1">
      <c r="A518" s="45">
        <f t="shared" si="15"/>
        <v>35</v>
      </c>
      <c r="B518" s="453" t="s">
        <v>76</v>
      </c>
      <c r="C518" s="454">
        <v>19</v>
      </c>
      <c r="D518" s="455">
        <v>6</v>
      </c>
      <c r="E518" s="308"/>
    </row>
    <row r="519" spans="1:9" ht="17.100000000000001" customHeight="1" outlineLevel="1">
      <c r="A519" s="45">
        <f t="shared" si="15"/>
        <v>36</v>
      </c>
      <c r="B519" s="453" t="s">
        <v>400</v>
      </c>
      <c r="C519" s="454">
        <v>12</v>
      </c>
      <c r="D519" s="455">
        <v>2</v>
      </c>
      <c r="E519" s="308"/>
    </row>
    <row r="520" spans="1:9" ht="17.100000000000001" customHeight="1" outlineLevel="1">
      <c r="A520" s="45">
        <f t="shared" si="15"/>
        <v>37</v>
      </c>
      <c r="B520" s="453" t="s">
        <v>340</v>
      </c>
      <c r="C520" s="454">
        <v>12</v>
      </c>
      <c r="D520" s="455">
        <v>2</v>
      </c>
      <c r="E520" s="308"/>
    </row>
    <row r="521" spans="1:9" ht="17.100000000000001" customHeight="1" outlineLevel="1">
      <c r="A521" s="45">
        <f t="shared" si="15"/>
        <v>38</v>
      </c>
      <c r="B521" s="453" t="s">
        <v>401</v>
      </c>
      <c r="C521" s="454">
        <v>9</v>
      </c>
      <c r="D521" s="455">
        <v>2</v>
      </c>
      <c r="E521" s="308"/>
    </row>
    <row r="522" spans="1:9" ht="17.100000000000001" customHeight="1" outlineLevel="1">
      <c r="A522" s="45">
        <f t="shared" si="15"/>
        <v>39</v>
      </c>
      <c r="B522" s="453" t="s">
        <v>118</v>
      </c>
      <c r="C522" s="454">
        <v>14</v>
      </c>
      <c r="D522" s="455">
        <v>4</v>
      </c>
      <c r="E522" s="308"/>
    </row>
    <row r="523" spans="1:9" ht="17.100000000000001" customHeight="1" outlineLevel="1">
      <c r="A523" s="45">
        <f t="shared" si="15"/>
        <v>40</v>
      </c>
      <c r="B523" s="453" t="s">
        <v>125</v>
      </c>
      <c r="C523" s="454">
        <v>14</v>
      </c>
      <c r="D523" s="455">
        <v>4</v>
      </c>
      <c r="E523" s="308"/>
    </row>
    <row r="524" spans="1:9" ht="17.100000000000001" customHeight="1" outlineLevel="1">
      <c r="A524" s="45">
        <f t="shared" si="15"/>
        <v>41</v>
      </c>
      <c r="B524" s="453" t="s">
        <v>239</v>
      </c>
      <c r="C524" s="454">
        <v>9</v>
      </c>
      <c r="D524" s="455">
        <v>4</v>
      </c>
      <c r="E524" s="308"/>
    </row>
    <row r="525" spans="1:9" ht="17.100000000000001" customHeight="1" outlineLevel="1">
      <c r="A525" s="335">
        <v>42</v>
      </c>
      <c r="B525" s="453" t="s">
        <v>341</v>
      </c>
      <c r="C525" s="454">
        <v>9</v>
      </c>
      <c r="D525" s="455">
        <v>6</v>
      </c>
      <c r="E525" s="308"/>
    </row>
    <row r="526" spans="1:9" ht="17.100000000000001" customHeight="1" outlineLevel="1" thickBot="1">
      <c r="A526" s="25">
        <v>43</v>
      </c>
      <c r="B526" s="456" t="s">
        <v>911</v>
      </c>
      <c r="C526" s="457">
        <v>10</v>
      </c>
      <c r="D526" s="458">
        <v>2</v>
      </c>
      <c r="E526" s="308"/>
    </row>
    <row r="527" spans="1:9" ht="17.100000000000001" customHeight="1" outlineLevel="1" thickBot="1">
      <c r="A527" s="488" t="s">
        <v>434</v>
      </c>
      <c r="B527" s="489"/>
      <c r="C527" s="252"/>
      <c r="D527" s="275">
        <f>SUM(D484:D526)</f>
        <v>170</v>
      </c>
      <c r="E527" s="286"/>
    </row>
    <row r="528" spans="1:9" ht="17.100000000000001" customHeight="1" outlineLevel="1">
      <c r="A528" s="472" t="s">
        <v>2</v>
      </c>
      <c r="B528" s="473"/>
      <c r="C528" s="473"/>
      <c r="D528" s="474"/>
      <c r="E528" s="293"/>
    </row>
    <row r="529" spans="1:5" ht="17.100000000000001" customHeight="1" outlineLevel="1" thickBot="1">
      <c r="A529" s="475"/>
      <c r="B529" s="476"/>
      <c r="C529" s="476"/>
      <c r="D529" s="477"/>
      <c r="E529" s="293"/>
    </row>
    <row r="530" spans="1:5" ht="17.100000000000001" customHeight="1" outlineLevel="1" thickBot="1">
      <c r="A530" s="478" t="s">
        <v>905</v>
      </c>
      <c r="B530" s="479"/>
      <c r="C530" s="479"/>
      <c r="D530" s="480"/>
      <c r="E530" s="301"/>
    </row>
    <row r="531" spans="1:5" ht="17.100000000000001" customHeight="1" outlineLevel="1">
      <c r="A531" s="176">
        <v>1</v>
      </c>
      <c r="B531" s="237" t="s">
        <v>446</v>
      </c>
      <c r="C531" s="147">
        <v>10</v>
      </c>
      <c r="D531" s="62">
        <v>9</v>
      </c>
    </row>
    <row r="532" spans="1:5" ht="17.100000000000001" customHeight="1" outlineLevel="1">
      <c r="A532" s="178">
        <f>A531+1</f>
        <v>2</v>
      </c>
      <c r="B532" s="152" t="s">
        <v>305</v>
      </c>
      <c r="C532" s="148">
        <v>9</v>
      </c>
      <c r="D532" s="55">
        <v>8</v>
      </c>
    </row>
    <row r="533" spans="1:5" ht="17.100000000000001" customHeight="1" outlineLevel="1">
      <c r="A533" s="178">
        <f t="shared" ref="A533:A556" si="16">A532+1</f>
        <v>3</v>
      </c>
      <c r="B533" s="152" t="s">
        <v>231</v>
      </c>
      <c r="C533" s="148">
        <v>17</v>
      </c>
      <c r="D533" s="55">
        <v>2</v>
      </c>
    </row>
    <row r="534" spans="1:5" ht="17.100000000000001" customHeight="1" outlineLevel="1">
      <c r="A534" s="178">
        <f t="shared" si="16"/>
        <v>4</v>
      </c>
      <c r="B534" s="152" t="s">
        <v>330</v>
      </c>
      <c r="C534" s="148">
        <v>10</v>
      </c>
      <c r="D534" s="55">
        <v>2</v>
      </c>
    </row>
    <row r="535" spans="1:5" ht="17.100000000000001" customHeight="1" outlineLevel="1">
      <c r="A535" s="178">
        <f t="shared" si="16"/>
        <v>5</v>
      </c>
      <c r="B535" s="255" t="s">
        <v>725</v>
      </c>
      <c r="C535" s="148">
        <v>10</v>
      </c>
      <c r="D535" s="54">
        <v>3</v>
      </c>
    </row>
    <row r="536" spans="1:5" ht="17.100000000000001" customHeight="1" outlineLevel="1">
      <c r="A536" s="178">
        <f t="shared" si="16"/>
        <v>6</v>
      </c>
      <c r="B536" s="153" t="s">
        <v>731</v>
      </c>
      <c r="C536" s="78">
        <v>17</v>
      </c>
      <c r="D536" s="55">
        <v>1</v>
      </c>
      <c r="E536" s="289"/>
    </row>
    <row r="537" spans="1:5" ht="17.100000000000001" customHeight="1" outlineLevel="1">
      <c r="A537" s="178">
        <f t="shared" si="16"/>
        <v>7</v>
      </c>
      <c r="B537" s="153" t="s">
        <v>727</v>
      </c>
      <c r="C537" s="78">
        <v>17</v>
      </c>
      <c r="D537" s="41">
        <v>2</v>
      </c>
    </row>
    <row r="538" spans="1:5" ht="17.100000000000001" customHeight="1" outlineLevel="1">
      <c r="A538" s="178">
        <f t="shared" si="16"/>
        <v>8</v>
      </c>
      <c r="B538" s="152" t="s">
        <v>85</v>
      </c>
      <c r="C538" s="148">
        <v>9</v>
      </c>
      <c r="D538" s="55">
        <v>4</v>
      </c>
    </row>
    <row r="539" spans="1:5" ht="17.100000000000001" customHeight="1" outlineLevel="1">
      <c r="A539" s="178">
        <f t="shared" si="16"/>
        <v>9</v>
      </c>
      <c r="B539" s="152" t="s">
        <v>839</v>
      </c>
      <c r="C539" s="148">
        <v>10</v>
      </c>
      <c r="D539" s="55">
        <v>5</v>
      </c>
    </row>
    <row r="540" spans="1:5" ht="17.100000000000001" customHeight="1" outlineLevel="1">
      <c r="A540" s="178">
        <f t="shared" si="16"/>
        <v>10</v>
      </c>
      <c r="B540" s="254" t="s">
        <v>840</v>
      </c>
      <c r="C540" s="148">
        <v>9</v>
      </c>
      <c r="D540" s="55">
        <v>8</v>
      </c>
    </row>
    <row r="541" spans="1:5" ht="17.100000000000001" customHeight="1" outlineLevel="1">
      <c r="A541" s="178">
        <f t="shared" si="16"/>
        <v>11</v>
      </c>
      <c r="B541" s="152" t="s">
        <v>841</v>
      </c>
      <c r="C541" s="148">
        <v>14</v>
      </c>
      <c r="D541" s="55">
        <v>2</v>
      </c>
    </row>
    <row r="542" spans="1:5" ht="17.100000000000001" customHeight="1" outlineLevel="1">
      <c r="A542" s="178">
        <f t="shared" si="16"/>
        <v>12</v>
      </c>
      <c r="B542" s="152" t="s">
        <v>842</v>
      </c>
      <c r="C542" s="148">
        <v>11</v>
      </c>
      <c r="D542" s="55">
        <v>2</v>
      </c>
    </row>
    <row r="543" spans="1:5" ht="17.100000000000001" customHeight="1" outlineLevel="1">
      <c r="A543" s="178">
        <f t="shared" si="16"/>
        <v>13</v>
      </c>
      <c r="B543" s="153" t="s">
        <v>585</v>
      </c>
      <c r="C543" s="78">
        <v>9</v>
      </c>
      <c r="D543" s="41">
        <v>5</v>
      </c>
    </row>
    <row r="544" spans="1:5" ht="17.100000000000001" customHeight="1" outlineLevel="1">
      <c r="A544" s="178">
        <f t="shared" si="16"/>
        <v>14</v>
      </c>
      <c r="B544" s="153" t="s">
        <v>586</v>
      </c>
      <c r="C544" s="78">
        <v>9</v>
      </c>
      <c r="D544" s="41">
        <v>4</v>
      </c>
    </row>
    <row r="545" spans="1:5" ht="17.100000000000001" customHeight="1" outlineLevel="1">
      <c r="A545" s="178">
        <f t="shared" si="16"/>
        <v>15</v>
      </c>
      <c r="B545" s="153" t="s">
        <v>92</v>
      </c>
      <c r="C545" s="78">
        <v>17</v>
      </c>
      <c r="D545" s="41">
        <v>2</v>
      </c>
    </row>
    <row r="546" spans="1:5" ht="17.100000000000001" customHeight="1" outlineLevel="1">
      <c r="A546" s="178">
        <f t="shared" si="16"/>
        <v>16</v>
      </c>
      <c r="B546" s="153" t="s">
        <v>93</v>
      </c>
      <c r="C546" s="78">
        <v>10</v>
      </c>
      <c r="D546" s="41">
        <v>2</v>
      </c>
    </row>
    <row r="547" spans="1:5" ht="17.100000000000001" customHeight="1" outlineLevel="1">
      <c r="A547" s="178">
        <f t="shared" si="16"/>
        <v>17</v>
      </c>
      <c r="B547" s="152" t="s">
        <v>493</v>
      </c>
      <c r="C547" s="148">
        <v>10</v>
      </c>
      <c r="D547" s="55">
        <v>6</v>
      </c>
    </row>
    <row r="548" spans="1:5" ht="17.100000000000001" customHeight="1" outlineLevel="1">
      <c r="A548" s="178">
        <f t="shared" si="16"/>
        <v>18</v>
      </c>
      <c r="B548" s="152" t="s">
        <v>411</v>
      </c>
      <c r="C548" s="148">
        <v>10</v>
      </c>
      <c r="D548" s="55">
        <v>4</v>
      </c>
    </row>
    <row r="549" spans="1:5" ht="17.100000000000001" customHeight="1" outlineLevel="1">
      <c r="A549" s="178">
        <f t="shared" si="16"/>
        <v>19</v>
      </c>
      <c r="B549" s="238" t="s">
        <v>739</v>
      </c>
      <c r="C549" s="211">
        <v>9</v>
      </c>
      <c r="D549" s="159">
        <v>10</v>
      </c>
    </row>
    <row r="550" spans="1:5" ht="17.100000000000001" customHeight="1" outlineLevel="1">
      <c r="A550" s="178">
        <f t="shared" si="16"/>
        <v>20</v>
      </c>
      <c r="B550" s="153" t="s">
        <v>418</v>
      </c>
      <c r="C550" s="78">
        <v>9</v>
      </c>
      <c r="D550" s="41">
        <v>4</v>
      </c>
    </row>
    <row r="551" spans="1:5" ht="17.100000000000001" customHeight="1" outlineLevel="1">
      <c r="A551" s="178">
        <f t="shared" si="16"/>
        <v>21</v>
      </c>
      <c r="B551" s="152" t="s">
        <v>902</v>
      </c>
      <c r="C551" s="148">
        <v>9</v>
      </c>
      <c r="D551" s="55">
        <v>1</v>
      </c>
    </row>
    <row r="552" spans="1:5" ht="17.100000000000001" customHeight="1" outlineLevel="1">
      <c r="A552" s="178">
        <f t="shared" si="16"/>
        <v>22</v>
      </c>
      <c r="B552" s="153" t="s">
        <v>587</v>
      </c>
      <c r="C552" s="78">
        <v>9</v>
      </c>
      <c r="D552" s="41">
        <v>1</v>
      </c>
    </row>
    <row r="553" spans="1:5" ht="17.100000000000001" customHeight="1" outlineLevel="1">
      <c r="A553" s="178">
        <f t="shared" si="16"/>
        <v>23</v>
      </c>
      <c r="B553" s="152" t="s">
        <v>83</v>
      </c>
      <c r="C553" s="148">
        <v>9</v>
      </c>
      <c r="D553" s="55">
        <v>4</v>
      </c>
    </row>
    <row r="554" spans="1:5" ht="17.100000000000001" customHeight="1" outlineLevel="1">
      <c r="A554" s="178">
        <f t="shared" si="16"/>
        <v>24</v>
      </c>
      <c r="B554" s="152" t="s">
        <v>84</v>
      </c>
      <c r="C554" s="148">
        <v>14</v>
      </c>
      <c r="D554" s="55">
        <v>2</v>
      </c>
    </row>
    <row r="555" spans="1:5" ht="17.100000000000001" customHeight="1" outlineLevel="1">
      <c r="A555" s="178">
        <f t="shared" si="16"/>
        <v>25</v>
      </c>
      <c r="B555" s="187" t="s">
        <v>903</v>
      </c>
      <c r="C555" s="159">
        <v>12</v>
      </c>
      <c r="D555" s="159">
        <v>2</v>
      </c>
      <c r="E555" s="292"/>
    </row>
    <row r="556" spans="1:5" ht="17.100000000000001" customHeight="1" outlineLevel="1" thickBot="1">
      <c r="A556" s="178">
        <f t="shared" si="16"/>
        <v>26</v>
      </c>
      <c r="B556" s="231" t="s">
        <v>350</v>
      </c>
      <c r="C556" s="79">
        <v>10</v>
      </c>
      <c r="D556" s="50">
        <v>4</v>
      </c>
    </row>
    <row r="557" spans="1:5" ht="17.100000000000001" customHeight="1" outlineLevel="1" thickBot="1">
      <c r="A557" s="251"/>
      <c r="B557" s="253" t="s">
        <v>373</v>
      </c>
      <c r="C557" s="252"/>
      <c r="D557" s="274">
        <f>SUM(D531:D556)</f>
        <v>99</v>
      </c>
    </row>
    <row r="558" spans="1:5" ht="17.100000000000001" customHeight="1" outlineLevel="1" thickBot="1">
      <c r="A558" s="470" t="s">
        <v>838</v>
      </c>
      <c r="B558" s="471"/>
      <c r="C558" s="471"/>
      <c r="D558" s="471"/>
      <c r="E558" s="301"/>
    </row>
    <row r="559" spans="1:5" ht="17.100000000000001" customHeight="1" outlineLevel="1">
      <c r="A559" s="62">
        <v>1</v>
      </c>
      <c r="B559" s="76" t="s">
        <v>693</v>
      </c>
      <c r="C559" s="77">
        <v>10</v>
      </c>
      <c r="D559" s="31">
        <v>6</v>
      </c>
      <c r="E559" s="1"/>
    </row>
    <row r="560" spans="1:5" ht="17.100000000000001" customHeight="1" outlineLevel="1">
      <c r="A560" s="55">
        <f>A559+1</f>
        <v>2</v>
      </c>
      <c r="B560" s="74" t="s">
        <v>589</v>
      </c>
      <c r="C560" s="78">
        <v>9</v>
      </c>
      <c r="D560" s="45">
        <v>6</v>
      </c>
      <c r="E560" s="1"/>
    </row>
    <row r="561" spans="1:5" ht="17.100000000000001" customHeight="1" outlineLevel="1">
      <c r="A561" s="55">
        <f t="shared" ref="A561:A578" si="17">A560+1</f>
        <v>3</v>
      </c>
      <c r="B561" s="74" t="s">
        <v>417</v>
      </c>
      <c r="C561" s="78">
        <v>9</v>
      </c>
      <c r="D561" s="45">
        <v>6</v>
      </c>
      <c r="E561" s="1"/>
    </row>
    <row r="562" spans="1:5" ht="17.100000000000001" customHeight="1" outlineLevel="1">
      <c r="A562" s="55">
        <f t="shared" si="17"/>
        <v>4</v>
      </c>
      <c r="B562" s="74" t="s">
        <v>588</v>
      </c>
      <c r="C562" s="78">
        <v>9</v>
      </c>
      <c r="D562" s="45">
        <v>7</v>
      </c>
      <c r="E562" s="1"/>
    </row>
    <row r="563" spans="1:5" ht="17.100000000000001" customHeight="1" outlineLevel="1">
      <c r="A563" s="55">
        <f t="shared" si="17"/>
        <v>5</v>
      </c>
      <c r="B563" s="74" t="s">
        <v>570</v>
      </c>
      <c r="C563" s="78">
        <v>9</v>
      </c>
      <c r="D563" s="32">
        <v>4</v>
      </c>
      <c r="E563" s="1"/>
    </row>
    <row r="564" spans="1:5" ht="17.100000000000001" customHeight="1" outlineLevel="1">
      <c r="A564" s="55">
        <f t="shared" si="17"/>
        <v>6</v>
      </c>
      <c r="B564" s="74" t="s">
        <v>719</v>
      </c>
      <c r="C564" s="78">
        <v>10</v>
      </c>
      <c r="D564" s="32">
        <v>3</v>
      </c>
      <c r="E564" s="1"/>
    </row>
    <row r="565" spans="1:5" ht="17.100000000000001" customHeight="1" outlineLevel="1">
      <c r="A565" s="55">
        <f t="shared" si="17"/>
        <v>7</v>
      </c>
      <c r="B565" s="74" t="s">
        <v>592</v>
      </c>
      <c r="C565" s="78">
        <v>10</v>
      </c>
      <c r="D565" s="32">
        <v>3</v>
      </c>
      <c r="E565" s="1"/>
    </row>
    <row r="566" spans="1:5" ht="17.100000000000001" customHeight="1" outlineLevel="1">
      <c r="A566" s="55">
        <f t="shared" si="17"/>
        <v>8</v>
      </c>
      <c r="B566" s="74" t="s">
        <v>593</v>
      </c>
      <c r="C566" s="78">
        <v>9</v>
      </c>
      <c r="D566" s="32">
        <v>4</v>
      </c>
      <c r="E566" s="1"/>
    </row>
    <row r="567" spans="1:5" ht="17.100000000000001" customHeight="1" outlineLevel="1">
      <c r="A567" s="55">
        <f t="shared" si="17"/>
        <v>9</v>
      </c>
      <c r="B567" s="74" t="s">
        <v>322</v>
      </c>
      <c r="C567" s="78">
        <v>9</v>
      </c>
      <c r="D567" s="32">
        <v>4</v>
      </c>
      <c r="E567" s="1"/>
    </row>
    <row r="568" spans="1:5" ht="17.100000000000001" customHeight="1" outlineLevel="1">
      <c r="A568" s="55">
        <f t="shared" si="17"/>
        <v>10</v>
      </c>
      <c r="B568" s="74" t="s">
        <v>580</v>
      </c>
      <c r="C568" s="78">
        <v>9</v>
      </c>
      <c r="D568" s="32">
        <v>5</v>
      </c>
      <c r="E568" s="1"/>
    </row>
    <row r="569" spans="1:5" ht="17.100000000000001" customHeight="1" outlineLevel="1">
      <c r="A569" s="55">
        <f t="shared" si="17"/>
        <v>11</v>
      </c>
      <c r="B569" s="74" t="s">
        <v>569</v>
      </c>
      <c r="C569" s="78">
        <v>9</v>
      </c>
      <c r="D569" s="32">
        <v>5</v>
      </c>
      <c r="E569" s="1"/>
    </row>
    <row r="570" spans="1:5" ht="17.100000000000001" customHeight="1" outlineLevel="1">
      <c r="A570" s="55">
        <f t="shared" si="17"/>
        <v>12</v>
      </c>
      <c r="B570" s="74" t="s">
        <v>416</v>
      </c>
      <c r="C570" s="78">
        <v>10</v>
      </c>
      <c r="D570" s="45">
        <v>3</v>
      </c>
      <c r="E570" s="1"/>
    </row>
    <row r="571" spans="1:5" ht="17.100000000000001" customHeight="1" outlineLevel="1">
      <c r="A571" s="55">
        <f t="shared" si="17"/>
        <v>13</v>
      </c>
      <c r="B571" s="74" t="s">
        <v>590</v>
      </c>
      <c r="C571" s="78">
        <v>9</v>
      </c>
      <c r="D571" s="45">
        <v>6</v>
      </c>
      <c r="E571" s="1"/>
    </row>
    <row r="572" spans="1:5" ht="17.100000000000001" customHeight="1" outlineLevel="1">
      <c r="A572" s="55">
        <f t="shared" si="17"/>
        <v>14</v>
      </c>
      <c r="B572" s="74" t="s">
        <v>591</v>
      </c>
      <c r="C572" s="78">
        <v>9</v>
      </c>
      <c r="D572" s="45">
        <v>2</v>
      </c>
      <c r="E572" s="1"/>
    </row>
    <row r="573" spans="1:5" ht="16.5" customHeight="1" outlineLevel="1">
      <c r="A573" s="55">
        <f t="shared" si="17"/>
        <v>15</v>
      </c>
      <c r="B573" s="367" t="s">
        <v>177</v>
      </c>
      <c r="C573" s="354">
        <v>16</v>
      </c>
      <c r="D573" s="325">
        <v>2</v>
      </c>
      <c r="E573" s="1"/>
    </row>
    <row r="574" spans="1:5" ht="16.5" customHeight="1" outlineLevel="1">
      <c r="A574" s="55">
        <f t="shared" si="17"/>
        <v>16</v>
      </c>
      <c r="B574" s="74" t="s">
        <v>594</v>
      </c>
      <c r="C574" s="78">
        <v>17</v>
      </c>
      <c r="D574" s="32">
        <v>6</v>
      </c>
      <c r="E574" s="1"/>
    </row>
    <row r="575" spans="1:5" ht="16.5" customHeight="1" outlineLevel="1">
      <c r="A575" s="354">
        <f t="shared" si="17"/>
        <v>17</v>
      </c>
      <c r="B575" s="74" t="s">
        <v>597</v>
      </c>
      <c r="C575" s="78">
        <v>15</v>
      </c>
      <c r="D575" s="32">
        <v>8</v>
      </c>
      <c r="E575" s="1"/>
    </row>
    <row r="576" spans="1:5" ht="16.5" customHeight="1" outlineLevel="1">
      <c r="A576" s="55">
        <f t="shared" si="17"/>
        <v>18</v>
      </c>
      <c r="B576" s="210" t="s">
        <v>595</v>
      </c>
      <c r="C576" s="148">
        <v>19</v>
      </c>
      <c r="D576" s="340">
        <v>6</v>
      </c>
      <c r="E576" s="1"/>
    </row>
    <row r="577" spans="1:5" ht="16.5" customHeight="1" outlineLevel="1">
      <c r="A577" s="55">
        <f t="shared" si="17"/>
        <v>19</v>
      </c>
      <c r="B577" s="74" t="s">
        <v>596</v>
      </c>
      <c r="C577" s="78">
        <v>17</v>
      </c>
      <c r="D577" s="32">
        <v>6</v>
      </c>
      <c r="E577" s="1"/>
    </row>
    <row r="578" spans="1:5" ht="16.5" customHeight="1" outlineLevel="1" thickBot="1">
      <c r="A578" s="55">
        <f t="shared" si="17"/>
        <v>20</v>
      </c>
      <c r="B578" s="361" t="s">
        <v>598</v>
      </c>
      <c r="C578" s="79">
        <v>17</v>
      </c>
      <c r="D578" s="191">
        <v>6</v>
      </c>
      <c r="E578" s="1"/>
    </row>
    <row r="579" spans="1:5" ht="17.100000000000001" customHeight="1" outlineLevel="1" thickBot="1">
      <c r="A579" s="34"/>
      <c r="B579" s="119" t="s">
        <v>439</v>
      </c>
      <c r="C579" s="38"/>
      <c r="D579" s="273">
        <f>SUM(D559:D578)</f>
        <v>98</v>
      </c>
    </row>
    <row r="580" spans="1:5" ht="21" customHeight="1" outlineLevel="1" thickBot="1">
      <c r="A580" s="484" t="s">
        <v>913</v>
      </c>
      <c r="B580" s="528"/>
      <c r="C580" s="256"/>
      <c r="D580" s="249">
        <f>D557+D579</f>
        <v>197</v>
      </c>
    </row>
    <row r="581" spans="1:5" ht="17.100000000000001" customHeight="1" outlineLevel="1">
      <c r="A581" s="472" t="s">
        <v>5</v>
      </c>
      <c r="B581" s="473"/>
      <c r="C581" s="473"/>
      <c r="D581" s="490"/>
    </row>
    <row r="582" spans="1:5" ht="17.100000000000001" customHeight="1" outlineLevel="1" thickBot="1">
      <c r="A582" s="529"/>
      <c r="B582" s="530"/>
      <c r="C582" s="530"/>
      <c r="D582" s="531"/>
    </row>
    <row r="583" spans="1:5" ht="17.100000000000001" customHeight="1" outlineLevel="1" thickTop="1" thickBot="1">
      <c r="A583" s="532" t="s">
        <v>761</v>
      </c>
      <c r="B583" s="533"/>
      <c r="C583" s="533"/>
      <c r="D583" s="534"/>
    </row>
    <row r="584" spans="1:5" ht="17.100000000000001" customHeight="1" outlineLevel="1">
      <c r="A584" s="49">
        <v>1</v>
      </c>
      <c r="B584" s="76" t="s">
        <v>94</v>
      </c>
      <c r="C584" s="77">
        <v>14</v>
      </c>
      <c r="D584" s="49">
        <v>5</v>
      </c>
    </row>
    <row r="585" spans="1:5" ht="17.100000000000001" customHeight="1" outlineLevel="1">
      <c r="A585" s="41">
        <v>2</v>
      </c>
      <c r="B585" s="74" t="s">
        <v>95</v>
      </c>
      <c r="C585" s="78">
        <v>18</v>
      </c>
      <c r="D585" s="41">
        <v>6</v>
      </c>
    </row>
    <row r="586" spans="1:5" ht="17.100000000000001" customHeight="1" outlineLevel="1">
      <c r="A586" s="41">
        <v>3</v>
      </c>
      <c r="B586" s="74" t="s">
        <v>96</v>
      </c>
      <c r="C586" s="78">
        <v>18</v>
      </c>
      <c r="D586" s="41">
        <v>6</v>
      </c>
    </row>
    <row r="587" spans="1:5" ht="17.100000000000001" customHeight="1" outlineLevel="1">
      <c r="A587" s="41">
        <v>4</v>
      </c>
      <c r="B587" s="74" t="s">
        <v>97</v>
      </c>
      <c r="C587" s="78">
        <v>18</v>
      </c>
      <c r="D587" s="41">
        <v>4</v>
      </c>
    </row>
    <row r="588" spans="1:5" ht="17.100000000000001" customHeight="1" outlineLevel="1">
      <c r="A588" s="41">
        <v>5</v>
      </c>
      <c r="B588" s="74" t="s">
        <v>98</v>
      </c>
      <c r="C588" s="78">
        <v>18</v>
      </c>
      <c r="D588" s="41">
        <v>6</v>
      </c>
    </row>
    <row r="589" spans="1:5" ht="17.100000000000001" customHeight="1" outlineLevel="1">
      <c r="A589" s="41">
        <v>6</v>
      </c>
      <c r="B589" s="74" t="s">
        <v>99</v>
      </c>
      <c r="C589" s="78">
        <v>18</v>
      </c>
      <c r="D589" s="41">
        <v>12</v>
      </c>
    </row>
    <row r="590" spans="1:5" ht="17.100000000000001" customHeight="1" outlineLevel="1">
      <c r="A590" s="41">
        <v>7</v>
      </c>
      <c r="B590" s="74" t="s">
        <v>100</v>
      </c>
      <c r="C590" s="78">
        <v>18</v>
      </c>
      <c r="D590" s="41">
        <v>14</v>
      </c>
    </row>
    <row r="591" spans="1:5" ht="17.100000000000001" customHeight="1" outlineLevel="1">
      <c r="A591" s="41">
        <v>8</v>
      </c>
      <c r="B591" s="74" t="s">
        <v>101</v>
      </c>
      <c r="C591" s="78">
        <v>18</v>
      </c>
      <c r="D591" s="41">
        <v>8</v>
      </c>
    </row>
    <row r="592" spans="1:5" ht="17.100000000000001" customHeight="1" outlineLevel="1">
      <c r="A592" s="54">
        <v>9</v>
      </c>
      <c r="B592" s="140" t="s">
        <v>496</v>
      </c>
      <c r="C592" s="78">
        <v>10</v>
      </c>
      <c r="D592" s="144">
        <v>3</v>
      </c>
    </row>
    <row r="593" spans="1:4" ht="17.100000000000001" customHeight="1" outlineLevel="1">
      <c r="A593" s="54">
        <v>10</v>
      </c>
      <c r="B593" s="140" t="s">
        <v>472</v>
      </c>
      <c r="C593" s="78">
        <v>9</v>
      </c>
      <c r="D593" s="144">
        <v>6</v>
      </c>
    </row>
    <row r="594" spans="1:4" ht="17.100000000000001" customHeight="1" outlineLevel="1">
      <c r="A594" s="54">
        <v>11</v>
      </c>
      <c r="B594" s="140" t="s">
        <v>473</v>
      </c>
      <c r="C594" s="78">
        <v>10</v>
      </c>
      <c r="D594" s="144">
        <v>3</v>
      </c>
    </row>
    <row r="595" spans="1:4" ht="17.100000000000001" customHeight="1" outlineLevel="1">
      <c r="A595" s="54">
        <v>12</v>
      </c>
      <c r="B595" s="140" t="s">
        <v>474</v>
      </c>
      <c r="C595" s="78">
        <v>9</v>
      </c>
      <c r="D595" s="144">
        <v>2</v>
      </c>
    </row>
    <row r="596" spans="1:4" ht="17.100000000000001" customHeight="1" outlineLevel="1">
      <c r="A596" s="54">
        <v>13</v>
      </c>
      <c r="B596" s="140" t="s">
        <v>475</v>
      </c>
      <c r="C596" s="78">
        <v>10</v>
      </c>
      <c r="D596" s="144">
        <v>6</v>
      </c>
    </row>
    <row r="597" spans="1:4" ht="17.100000000000001" customHeight="1" outlineLevel="1">
      <c r="A597" s="54">
        <v>14</v>
      </c>
      <c r="B597" s="140" t="s">
        <v>497</v>
      </c>
      <c r="C597" s="78">
        <v>10</v>
      </c>
      <c r="D597" s="144">
        <v>4</v>
      </c>
    </row>
    <row r="598" spans="1:4" ht="17.100000000000001" customHeight="1" outlineLevel="1">
      <c r="A598" s="54">
        <v>15</v>
      </c>
      <c r="B598" s="140" t="s">
        <v>520</v>
      </c>
      <c r="C598" s="78">
        <v>9</v>
      </c>
      <c r="D598" s="144">
        <v>1</v>
      </c>
    </row>
    <row r="599" spans="1:4" ht="17.100000000000001" customHeight="1" outlineLevel="1">
      <c r="A599" s="54">
        <v>16</v>
      </c>
      <c r="B599" s="140" t="s">
        <v>498</v>
      </c>
      <c r="C599" s="78">
        <v>9</v>
      </c>
      <c r="D599" s="144">
        <v>6</v>
      </c>
    </row>
    <row r="600" spans="1:4" ht="17.100000000000001" customHeight="1" outlineLevel="1">
      <c r="A600" s="54">
        <v>17</v>
      </c>
      <c r="B600" s="391" t="s">
        <v>907</v>
      </c>
      <c r="C600" s="392">
        <v>10</v>
      </c>
      <c r="D600" s="393"/>
    </row>
    <row r="601" spans="1:4" ht="17.100000000000001" customHeight="1" outlineLevel="1">
      <c r="A601" s="54">
        <v>18</v>
      </c>
      <c r="B601" s="140" t="s">
        <v>447</v>
      </c>
      <c r="C601" s="78">
        <v>10</v>
      </c>
      <c r="D601" s="144">
        <v>2</v>
      </c>
    </row>
    <row r="602" spans="1:4" ht="17.100000000000001" customHeight="1" outlineLevel="1">
      <c r="A602" s="54">
        <v>19</v>
      </c>
      <c r="B602" s="140" t="s">
        <v>710</v>
      </c>
      <c r="C602" s="78">
        <v>19</v>
      </c>
      <c r="D602" s="144">
        <v>10</v>
      </c>
    </row>
    <row r="603" spans="1:4" ht="17.100000000000001" customHeight="1" outlineLevel="1">
      <c r="A603" s="54">
        <v>20</v>
      </c>
      <c r="B603" s="140" t="s">
        <v>160</v>
      </c>
      <c r="C603" s="78">
        <v>18</v>
      </c>
      <c r="D603" s="144">
        <v>6</v>
      </c>
    </row>
    <row r="604" spans="1:4" ht="17.100000000000001" customHeight="1" outlineLevel="1">
      <c r="A604" s="54">
        <v>21</v>
      </c>
      <c r="B604" s="140" t="s">
        <v>161</v>
      </c>
      <c r="C604" s="78">
        <v>18</v>
      </c>
      <c r="D604" s="144">
        <v>10</v>
      </c>
    </row>
    <row r="605" spans="1:4" ht="17.100000000000001" customHeight="1" outlineLevel="1">
      <c r="A605" s="54">
        <v>22</v>
      </c>
      <c r="B605" s="140" t="s">
        <v>356</v>
      </c>
      <c r="C605" s="78">
        <v>10</v>
      </c>
      <c r="D605" s="144">
        <v>3</v>
      </c>
    </row>
    <row r="606" spans="1:4" ht="17.100000000000001" customHeight="1" outlineLevel="1">
      <c r="A606" s="54">
        <v>23</v>
      </c>
      <c r="B606" s="140" t="s">
        <v>448</v>
      </c>
      <c r="C606" s="78">
        <v>9</v>
      </c>
      <c r="D606" s="144">
        <v>2</v>
      </c>
    </row>
    <row r="607" spans="1:4" ht="17.100000000000001" customHeight="1" outlineLevel="1">
      <c r="A607" s="41">
        <v>24</v>
      </c>
      <c r="B607" s="140" t="s">
        <v>647</v>
      </c>
      <c r="C607" s="78">
        <v>9</v>
      </c>
      <c r="D607" s="144">
        <v>3</v>
      </c>
    </row>
    <row r="608" spans="1:4" ht="17.100000000000001" customHeight="1">
      <c r="A608" s="41">
        <v>25</v>
      </c>
      <c r="B608" s="140" t="s">
        <v>449</v>
      </c>
      <c r="C608" s="78">
        <v>9</v>
      </c>
      <c r="D608" s="144">
        <v>1</v>
      </c>
    </row>
    <row r="609" spans="1:5" ht="18" customHeight="1">
      <c r="A609" s="41">
        <v>26</v>
      </c>
      <c r="B609" s="140" t="s">
        <v>450</v>
      </c>
      <c r="C609" s="78">
        <v>9</v>
      </c>
      <c r="D609" s="144">
        <v>1</v>
      </c>
    </row>
    <row r="610" spans="1:5" ht="17.100000000000001" customHeight="1" outlineLevel="1">
      <c r="A610" s="41">
        <v>27</v>
      </c>
      <c r="B610" s="140" t="s">
        <v>451</v>
      </c>
      <c r="C610" s="78">
        <v>9</v>
      </c>
      <c r="D610" s="144">
        <v>1</v>
      </c>
    </row>
    <row r="611" spans="1:5" ht="17.100000000000001" customHeight="1" outlineLevel="1">
      <c r="A611" s="41">
        <v>28</v>
      </c>
      <c r="B611" s="140" t="s">
        <v>220</v>
      </c>
      <c r="C611" s="78">
        <v>17</v>
      </c>
      <c r="D611" s="144">
        <v>6</v>
      </c>
    </row>
    <row r="612" spans="1:5" ht="17.100000000000001" customHeight="1" outlineLevel="1">
      <c r="A612" s="54">
        <v>29</v>
      </c>
      <c r="B612" s="140" t="s">
        <v>303</v>
      </c>
      <c r="C612" s="78">
        <v>17</v>
      </c>
      <c r="D612" s="144">
        <v>6</v>
      </c>
    </row>
    <row r="613" spans="1:5" ht="17.100000000000001" customHeight="1" outlineLevel="1">
      <c r="A613" s="54">
        <v>30</v>
      </c>
      <c r="B613" s="140" t="s">
        <v>316</v>
      </c>
      <c r="C613" s="78">
        <v>17</v>
      </c>
      <c r="D613" s="144">
        <v>6</v>
      </c>
    </row>
    <row r="614" spans="1:5" ht="17.100000000000001" customHeight="1" outlineLevel="1">
      <c r="A614" s="54">
        <v>31</v>
      </c>
      <c r="B614" s="140" t="s">
        <v>317</v>
      </c>
      <c r="C614" s="78">
        <v>17</v>
      </c>
      <c r="D614" s="144">
        <v>8</v>
      </c>
    </row>
    <row r="615" spans="1:5" ht="17.100000000000001" customHeight="1" outlineLevel="1">
      <c r="A615" s="54">
        <v>32</v>
      </c>
      <c r="B615" s="140" t="s">
        <v>832</v>
      </c>
      <c r="C615" s="78">
        <v>17</v>
      </c>
      <c r="D615" s="144">
        <v>6</v>
      </c>
      <c r="E615" s="295"/>
    </row>
    <row r="616" spans="1:5" ht="17.100000000000001" customHeight="1" outlineLevel="1">
      <c r="A616" s="54">
        <v>33</v>
      </c>
      <c r="B616" s="140" t="s">
        <v>835</v>
      </c>
      <c r="C616" s="78">
        <v>17</v>
      </c>
      <c r="D616" s="144">
        <v>8</v>
      </c>
      <c r="E616" s="295"/>
    </row>
    <row r="617" spans="1:5" ht="17.100000000000001" customHeight="1" outlineLevel="1">
      <c r="A617" s="54">
        <v>34</v>
      </c>
      <c r="B617" s="141" t="s">
        <v>651</v>
      </c>
      <c r="C617" s="78">
        <v>9</v>
      </c>
      <c r="D617" s="144">
        <v>1</v>
      </c>
      <c r="E617" s="295"/>
    </row>
    <row r="618" spans="1:5" ht="17.100000000000001" customHeight="1" outlineLevel="1" thickBot="1">
      <c r="A618" s="190">
        <v>35</v>
      </c>
      <c r="B618" s="399" t="s">
        <v>756</v>
      </c>
      <c r="C618" s="400">
        <v>17</v>
      </c>
      <c r="D618" s="400">
        <v>2</v>
      </c>
      <c r="E618" s="295"/>
    </row>
    <row r="619" spans="1:5" ht="17.100000000000001" customHeight="1" outlineLevel="1" thickBot="1">
      <c r="A619" s="535" t="s">
        <v>373</v>
      </c>
      <c r="B619" s="536"/>
      <c r="C619" s="38"/>
      <c r="D619" s="276">
        <f>SUM(D584:D618)</f>
        <v>174</v>
      </c>
      <c r="E619" s="296"/>
    </row>
    <row r="620" spans="1:5" ht="19.5" outlineLevel="1" thickBot="1">
      <c r="A620" s="470" t="s">
        <v>476</v>
      </c>
      <c r="B620" s="471"/>
      <c r="C620" s="471"/>
      <c r="D620" s="481"/>
      <c r="E620" s="296"/>
    </row>
    <row r="621" spans="1:5" outlineLevel="1">
      <c r="A621" s="49">
        <v>1</v>
      </c>
      <c r="B621" s="76" t="s">
        <v>102</v>
      </c>
      <c r="C621" s="77">
        <v>14</v>
      </c>
      <c r="D621" s="49">
        <v>18</v>
      </c>
    </row>
    <row r="622" spans="1:5" outlineLevel="1">
      <c r="A622" s="41">
        <v>2</v>
      </c>
      <c r="B622" s="74" t="s">
        <v>26</v>
      </c>
      <c r="C622" s="78">
        <v>16</v>
      </c>
      <c r="D622" s="41">
        <v>8</v>
      </c>
    </row>
    <row r="623" spans="1:5" outlineLevel="1">
      <c r="A623" s="41">
        <v>3</v>
      </c>
      <c r="B623" s="74" t="s">
        <v>24</v>
      </c>
      <c r="C623" s="78">
        <v>10</v>
      </c>
      <c r="D623" s="41">
        <v>2</v>
      </c>
    </row>
    <row r="624" spans="1:5" outlineLevel="1">
      <c r="A624" s="41">
        <v>4</v>
      </c>
      <c r="B624" s="90" t="s">
        <v>21</v>
      </c>
      <c r="C624" s="78">
        <v>10</v>
      </c>
      <c r="D624" s="41">
        <v>5</v>
      </c>
    </row>
    <row r="625" spans="1:4" outlineLevel="1">
      <c r="A625" s="41">
        <v>5</v>
      </c>
      <c r="B625" s="90" t="s">
        <v>126</v>
      </c>
      <c r="C625" s="78">
        <v>18</v>
      </c>
      <c r="D625" s="41">
        <v>3</v>
      </c>
    </row>
    <row r="626" spans="1:4" outlineLevel="1">
      <c r="A626" s="41">
        <v>6</v>
      </c>
      <c r="B626" s="140" t="s">
        <v>767</v>
      </c>
      <c r="C626" s="78">
        <v>10</v>
      </c>
      <c r="D626" s="144">
        <v>11</v>
      </c>
    </row>
    <row r="627" spans="1:4" outlineLevel="1">
      <c r="A627" s="41">
        <v>7</v>
      </c>
      <c r="B627" s="140" t="s">
        <v>452</v>
      </c>
      <c r="C627" s="78">
        <v>12</v>
      </c>
      <c r="D627" s="144">
        <v>2</v>
      </c>
    </row>
    <row r="628" spans="1:4" outlineLevel="1">
      <c r="A628" s="41">
        <v>8</v>
      </c>
      <c r="B628" s="140" t="s">
        <v>453</v>
      </c>
      <c r="C628" s="78">
        <v>10</v>
      </c>
      <c r="D628" s="144">
        <v>3</v>
      </c>
    </row>
    <row r="629" spans="1:4" outlineLevel="1">
      <c r="A629" s="41">
        <v>9</v>
      </c>
      <c r="B629" s="141" t="s">
        <v>454</v>
      </c>
      <c r="C629" s="78">
        <v>9</v>
      </c>
      <c r="D629" s="144">
        <v>2</v>
      </c>
    </row>
    <row r="630" spans="1:4" outlineLevel="1">
      <c r="A630" s="41">
        <v>10</v>
      </c>
      <c r="B630" s="140" t="s">
        <v>455</v>
      </c>
      <c r="C630" s="78">
        <v>10</v>
      </c>
      <c r="D630" s="144">
        <v>3</v>
      </c>
    </row>
    <row r="631" spans="1:4" ht="15.75" customHeight="1" outlineLevel="1">
      <c r="A631" s="41">
        <v>11</v>
      </c>
      <c r="B631" s="140" t="s">
        <v>456</v>
      </c>
      <c r="C631" s="78">
        <v>9</v>
      </c>
      <c r="D631" s="144">
        <v>2</v>
      </c>
    </row>
    <row r="632" spans="1:4" outlineLevel="1">
      <c r="A632" s="41">
        <v>12</v>
      </c>
      <c r="B632" s="140" t="s">
        <v>457</v>
      </c>
      <c r="C632" s="78">
        <v>9</v>
      </c>
      <c r="D632" s="144">
        <v>4</v>
      </c>
    </row>
    <row r="633" spans="1:4" outlineLevel="1">
      <c r="A633" s="104">
        <v>13</v>
      </c>
      <c r="B633" s="142" t="s">
        <v>500</v>
      </c>
      <c r="C633" s="143">
        <v>9</v>
      </c>
      <c r="D633" s="145">
        <v>4</v>
      </c>
    </row>
    <row r="634" spans="1:4" outlineLevel="1">
      <c r="A634" s="41">
        <v>14</v>
      </c>
      <c r="B634" s="140" t="s">
        <v>458</v>
      </c>
      <c r="C634" s="78">
        <v>9</v>
      </c>
      <c r="D634" s="144">
        <v>4</v>
      </c>
    </row>
    <row r="635" spans="1:4" outlineLevel="1">
      <c r="A635" s="41">
        <v>15</v>
      </c>
      <c r="B635" s="140" t="s">
        <v>459</v>
      </c>
      <c r="C635" s="78">
        <v>10</v>
      </c>
      <c r="D635" s="144">
        <v>4</v>
      </c>
    </row>
    <row r="636" spans="1:4" outlineLevel="1">
      <c r="A636" s="41">
        <v>16</v>
      </c>
      <c r="B636" s="140" t="s">
        <v>460</v>
      </c>
      <c r="C636" s="78">
        <v>9</v>
      </c>
      <c r="D636" s="144">
        <v>4</v>
      </c>
    </row>
    <row r="637" spans="1:4" outlineLevel="1">
      <c r="A637" s="41">
        <v>17</v>
      </c>
      <c r="B637" s="140" t="s">
        <v>461</v>
      </c>
      <c r="C637" s="78">
        <v>9</v>
      </c>
      <c r="D637" s="144">
        <v>5</v>
      </c>
    </row>
    <row r="638" spans="1:4" outlineLevel="1">
      <c r="A638" s="150">
        <v>18</v>
      </c>
      <c r="B638" s="397" t="s">
        <v>879</v>
      </c>
      <c r="C638" s="382">
        <v>10</v>
      </c>
      <c r="D638" s="398">
        <v>1</v>
      </c>
    </row>
    <row r="639" spans="1:4" outlineLevel="1">
      <c r="A639" s="41">
        <v>19</v>
      </c>
      <c r="B639" s="140" t="s">
        <v>462</v>
      </c>
      <c r="C639" s="78">
        <v>9</v>
      </c>
      <c r="D639" s="144">
        <v>1</v>
      </c>
    </row>
    <row r="640" spans="1:4" outlineLevel="1">
      <c r="A640" s="41">
        <f>A639+1</f>
        <v>20</v>
      </c>
      <c r="B640" s="140" t="s">
        <v>463</v>
      </c>
      <c r="C640" s="78">
        <v>9</v>
      </c>
      <c r="D640" s="144">
        <v>6</v>
      </c>
    </row>
    <row r="641" spans="1:11" outlineLevel="1">
      <c r="A641" s="41">
        <f t="shared" ref="A641:A666" si="18">A640+1</f>
        <v>21</v>
      </c>
      <c r="B641" s="140" t="s">
        <v>464</v>
      </c>
      <c r="C641" s="78">
        <v>9</v>
      </c>
      <c r="D641" s="144">
        <v>4</v>
      </c>
      <c r="F641" s="48"/>
      <c r="G641" s="48"/>
      <c r="H641" s="48"/>
      <c r="J641" s="48"/>
      <c r="K641" s="1"/>
    </row>
    <row r="642" spans="1:11" outlineLevel="1">
      <c r="A642" s="41">
        <f t="shared" si="18"/>
        <v>22</v>
      </c>
      <c r="B642" s="140" t="s">
        <v>465</v>
      </c>
      <c r="C642" s="78">
        <v>6</v>
      </c>
      <c r="D642" s="144">
        <v>6</v>
      </c>
      <c r="F642" s="48"/>
      <c r="G642" s="48"/>
      <c r="H642" s="48"/>
      <c r="I642" s="48"/>
      <c r="J642" s="48"/>
      <c r="K642" s="1"/>
    </row>
    <row r="643" spans="1:11" ht="15.75" outlineLevel="1">
      <c r="A643" s="41">
        <f t="shared" si="18"/>
        <v>23</v>
      </c>
      <c r="B643" s="140" t="s">
        <v>466</v>
      </c>
      <c r="C643" s="78">
        <v>9</v>
      </c>
      <c r="D643" s="144">
        <v>4</v>
      </c>
      <c r="F643" s="35"/>
      <c r="G643" s="35"/>
      <c r="H643" s="35"/>
      <c r="I643" s="48"/>
      <c r="J643" s="36"/>
      <c r="K643" s="1"/>
    </row>
    <row r="644" spans="1:11" ht="15.75" outlineLevel="1">
      <c r="A644" s="41">
        <f t="shared" si="18"/>
        <v>24</v>
      </c>
      <c r="B644" s="140" t="s">
        <v>467</v>
      </c>
      <c r="C644" s="78">
        <v>9</v>
      </c>
      <c r="D644" s="144">
        <v>1</v>
      </c>
      <c r="F644" s="35"/>
      <c r="G644" s="35"/>
      <c r="H644" s="35"/>
      <c r="I644" s="35"/>
      <c r="J644" s="36"/>
      <c r="K644" s="1"/>
    </row>
    <row r="645" spans="1:11" ht="15.75" outlineLevel="1">
      <c r="A645" s="41">
        <f t="shared" si="18"/>
        <v>25</v>
      </c>
      <c r="B645" s="140" t="s">
        <v>103</v>
      </c>
      <c r="C645" s="78">
        <v>9</v>
      </c>
      <c r="D645" s="144">
        <v>1</v>
      </c>
      <c r="F645" s="35"/>
      <c r="G645" s="35"/>
      <c r="H645" s="35"/>
      <c r="I645" s="35"/>
      <c r="J645" s="36"/>
      <c r="K645" s="1"/>
    </row>
    <row r="646" spans="1:11" ht="15.75" outlineLevel="1">
      <c r="A646" s="41">
        <f t="shared" si="18"/>
        <v>26</v>
      </c>
      <c r="B646" s="140" t="s">
        <v>104</v>
      </c>
      <c r="C646" s="78">
        <v>9</v>
      </c>
      <c r="D646" s="144">
        <v>1</v>
      </c>
      <c r="F646" s="35"/>
      <c r="G646" s="35"/>
      <c r="H646" s="35"/>
      <c r="I646" s="35"/>
      <c r="J646" s="36"/>
      <c r="K646" s="1"/>
    </row>
    <row r="647" spans="1:11" ht="21.75" customHeight="1" outlineLevel="1">
      <c r="A647" s="41">
        <f t="shared" si="18"/>
        <v>27</v>
      </c>
      <c r="B647" s="140" t="s">
        <v>105</v>
      </c>
      <c r="C647" s="78">
        <v>9</v>
      </c>
      <c r="D647" s="144">
        <v>2</v>
      </c>
      <c r="F647" s="35"/>
      <c r="G647" s="35"/>
      <c r="H647" s="35"/>
      <c r="I647" s="35"/>
      <c r="J647" s="36"/>
      <c r="K647" s="1"/>
    </row>
    <row r="648" spans="1:11" ht="17.100000000000001" customHeight="1" outlineLevel="1">
      <c r="A648" s="41">
        <f t="shared" si="18"/>
        <v>28</v>
      </c>
      <c r="B648" s="140" t="s">
        <v>566</v>
      </c>
      <c r="C648" s="78">
        <v>9</v>
      </c>
      <c r="D648" s="144">
        <v>3</v>
      </c>
      <c r="F648" s="1"/>
      <c r="G648" s="1"/>
      <c r="H648" s="1"/>
      <c r="I648" s="35"/>
      <c r="J648" s="1"/>
      <c r="K648" s="1"/>
    </row>
    <row r="649" spans="1:11" ht="17.100000000000001" customHeight="1" outlineLevel="1">
      <c r="A649" s="41">
        <f t="shared" si="18"/>
        <v>29</v>
      </c>
      <c r="B649" s="140" t="s">
        <v>106</v>
      </c>
      <c r="C649" s="78">
        <v>9</v>
      </c>
      <c r="D649" s="144">
        <v>2</v>
      </c>
      <c r="G649" s="1"/>
      <c r="H649" s="1"/>
      <c r="I649" s="1"/>
    </row>
    <row r="650" spans="1:11" ht="17.100000000000001" customHeight="1" outlineLevel="1">
      <c r="A650" s="41">
        <f t="shared" si="18"/>
        <v>30</v>
      </c>
      <c r="B650" s="142" t="s">
        <v>499</v>
      </c>
      <c r="C650" s="143">
        <v>9</v>
      </c>
      <c r="D650" s="144">
        <v>3</v>
      </c>
      <c r="I650" s="1"/>
    </row>
    <row r="651" spans="1:11" ht="17.100000000000001" customHeight="1" outlineLevel="1">
      <c r="A651" s="41">
        <f t="shared" si="18"/>
        <v>31</v>
      </c>
      <c r="B651" s="140" t="s">
        <v>513</v>
      </c>
      <c r="C651" s="78">
        <v>17</v>
      </c>
      <c r="D651" s="144">
        <v>4</v>
      </c>
    </row>
    <row r="652" spans="1:11" ht="17.100000000000001" customHeight="1" outlineLevel="1">
      <c r="A652" s="41">
        <f t="shared" si="18"/>
        <v>32</v>
      </c>
      <c r="B652" s="140" t="s">
        <v>514</v>
      </c>
      <c r="C652" s="78">
        <v>10</v>
      </c>
      <c r="D652" s="144">
        <v>6</v>
      </c>
    </row>
    <row r="653" spans="1:11" outlineLevel="1">
      <c r="A653" s="41">
        <f t="shared" si="18"/>
        <v>33</v>
      </c>
      <c r="B653" s="140" t="s">
        <v>477</v>
      </c>
      <c r="C653" s="78">
        <v>10</v>
      </c>
      <c r="D653" s="144">
        <v>4</v>
      </c>
    </row>
    <row r="654" spans="1:11" outlineLevel="1">
      <c r="A654" s="41">
        <f t="shared" si="18"/>
        <v>34</v>
      </c>
      <c r="B654" s="140" t="s">
        <v>478</v>
      </c>
      <c r="C654" s="78">
        <v>9</v>
      </c>
      <c r="D654" s="144">
        <v>1</v>
      </c>
    </row>
    <row r="655" spans="1:11" outlineLevel="1">
      <c r="A655" s="41">
        <f t="shared" si="18"/>
        <v>35</v>
      </c>
      <c r="B655" s="140" t="s">
        <v>479</v>
      </c>
      <c r="C655" s="78">
        <v>9</v>
      </c>
      <c r="D655" s="144">
        <v>2</v>
      </c>
    </row>
    <row r="656" spans="1:11" outlineLevel="1">
      <c r="A656" s="41">
        <f t="shared" si="18"/>
        <v>36</v>
      </c>
      <c r="B656" s="140" t="s">
        <v>419</v>
      </c>
      <c r="C656" s="78">
        <v>14</v>
      </c>
      <c r="D656" s="144">
        <v>2</v>
      </c>
    </row>
    <row r="657" spans="1:5" outlineLevel="1">
      <c r="A657" s="41">
        <f t="shared" si="18"/>
        <v>37</v>
      </c>
      <c r="B657" s="140" t="s">
        <v>175</v>
      </c>
      <c r="C657" s="78">
        <v>9</v>
      </c>
      <c r="D657" s="144">
        <v>2</v>
      </c>
    </row>
    <row r="658" spans="1:5" outlineLevel="1">
      <c r="A658" s="41">
        <f t="shared" si="18"/>
        <v>38</v>
      </c>
      <c r="B658" s="140" t="s">
        <v>179</v>
      </c>
      <c r="C658" s="78">
        <v>9</v>
      </c>
      <c r="D658" s="144">
        <v>4</v>
      </c>
    </row>
    <row r="659" spans="1:5" outlineLevel="1">
      <c r="A659" s="41">
        <f t="shared" si="18"/>
        <v>39</v>
      </c>
      <c r="B659" s="140" t="s">
        <v>512</v>
      </c>
      <c r="C659" s="78">
        <v>17</v>
      </c>
      <c r="D659" s="144">
        <v>4</v>
      </c>
    </row>
    <row r="660" spans="1:5" ht="18.75" customHeight="1" outlineLevel="1">
      <c r="A660" s="41">
        <f t="shared" si="18"/>
        <v>40</v>
      </c>
      <c r="B660" s="140" t="s">
        <v>515</v>
      </c>
      <c r="C660" s="78">
        <v>17</v>
      </c>
      <c r="D660" s="144">
        <v>2</v>
      </c>
    </row>
    <row r="661" spans="1:5" outlineLevel="1">
      <c r="A661" s="41">
        <f t="shared" si="18"/>
        <v>41</v>
      </c>
      <c r="B661" s="140" t="s">
        <v>307</v>
      </c>
      <c r="C661" s="78">
        <v>9</v>
      </c>
      <c r="D661" s="144">
        <v>3</v>
      </c>
    </row>
    <row r="662" spans="1:5" outlineLevel="1">
      <c r="A662" s="41">
        <f t="shared" si="18"/>
        <v>42</v>
      </c>
      <c r="B662" s="140" t="s">
        <v>312</v>
      </c>
      <c r="C662" s="78">
        <v>15</v>
      </c>
      <c r="D662" s="144">
        <v>2</v>
      </c>
    </row>
    <row r="663" spans="1:5" outlineLevel="1">
      <c r="A663" s="41">
        <f t="shared" si="18"/>
        <v>43</v>
      </c>
      <c r="B663" s="140" t="s">
        <v>420</v>
      </c>
      <c r="C663" s="78">
        <v>10</v>
      </c>
      <c r="D663" s="144">
        <v>2</v>
      </c>
    </row>
    <row r="664" spans="1:5" outlineLevel="1">
      <c r="A664" s="41">
        <f t="shared" si="18"/>
        <v>44</v>
      </c>
      <c r="B664" s="140" t="s">
        <v>421</v>
      </c>
      <c r="C664" s="78">
        <v>10</v>
      </c>
      <c r="D664" s="144">
        <v>3</v>
      </c>
    </row>
    <row r="665" spans="1:5" outlineLevel="1">
      <c r="A665" s="41">
        <f t="shared" si="18"/>
        <v>45</v>
      </c>
      <c r="B665" s="140" t="s">
        <v>319</v>
      </c>
      <c r="C665" s="78">
        <v>10</v>
      </c>
      <c r="D665" s="144">
        <v>2</v>
      </c>
    </row>
    <row r="666" spans="1:5" outlineLevel="1">
      <c r="A666" s="41">
        <f t="shared" si="18"/>
        <v>46</v>
      </c>
      <c r="B666" s="140" t="s">
        <v>422</v>
      </c>
      <c r="C666" s="78">
        <v>10</v>
      </c>
      <c r="D666" s="144">
        <v>2</v>
      </c>
    </row>
    <row r="667" spans="1:5" outlineLevel="1">
      <c r="A667" s="41">
        <v>47</v>
      </c>
      <c r="B667" s="140" t="s">
        <v>623</v>
      </c>
      <c r="C667" s="78">
        <v>10</v>
      </c>
      <c r="D667" s="144">
        <v>2</v>
      </c>
    </row>
    <row r="668" spans="1:5" outlineLevel="1">
      <c r="A668" s="41">
        <v>48</v>
      </c>
      <c r="B668" s="141" t="s">
        <v>652</v>
      </c>
      <c r="C668" s="78">
        <v>9</v>
      </c>
      <c r="D668" s="144">
        <v>4</v>
      </c>
    </row>
    <row r="669" spans="1:5" outlineLevel="1">
      <c r="A669" s="41">
        <v>49</v>
      </c>
      <c r="B669" s="141" t="s">
        <v>653</v>
      </c>
      <c r="C669" s="78">
        <v>9</v>
      </c>
      <c r="D669" s="144">
        <v>4</v>
      </c>
    </row>
    <row r="670" spans="1:5" outlineLevel="1">
      <c r="A670" s="41">
        <v>50</v>
      </c>
      <c r="B670" s="141" t="s">
        <v>691</v>
      </c>
      <c r="C670" s="78">
        <v>17</v>
      </c>
      <c r="D670" s="144">
        <v>4</v>
      </c>
      <c r="E670" s="289"/>
    </row>
    <row r="671" spans="1:5" outlineLevel="1">
      <c r="A671" s="41">
        <v>51</v>
      </c>
      <c r="B671" s="141" t="s">
        <v>718</v>
      </c>
      <c r="C671" s="78">
        <v>19</v>
      </c>
      <c r="D671" s="144">
        <v>2</v>
      </c>
      <c r="E671" s="289"/>
    </row>
    <row r="672" spans="1:5" outlineLevel="1">
      <c r="A672" s="41">
        <v>52</v>
      </c>
      <c r="B672" s="141" t="s">
        <v>777</v>
      </c>
      <c r="C672" s="78">
        <v>16</v>
      </c>
      <c r="D672" s="144">
        <v>2</v>
      </c>
      <c r="E672" s="289"/>
    </row>
    <row r="673" spans="1:8" ht="15.75" outlineLevel="1" thickBot="1">
      <c r="A673" s="236">
        <v>53</v>
      </c>
      <c r="B673" s="394" t="s">
        <v>816</v>
      </c>
      <c r="C673" s="395">
        <v>16</v>
      </c>
      <c r="D673" s="396">
        <v>2</v>
      </c>
      <c r="E673" s="292"/>
    </row>
    <row r="674" spans="1:8" ht="19.5" outlineLevel="1" thickBot="1">
      <c r="A674" s="540" t="s">
        <v>372</v>
      </c>
      <c r="B674" s="541"/>
      <c r="C674" s="542"/>
      <c r="D674" s="277">
        <f>SUM(D621:D673)</f>
        <v>184</v>
      </c>
      <c r="E674" s="297"/>
    </row>
    <row r="675" spans="1:8" ht="19.5" outlineLevel="1" thickBot="1">
      <c r="A675" s="520" t="s">
        <v>908</v>
      </c>
      <c r="B675" s="521"/>
      <c r="C675" s="522"/>
      <c r="D675" s="278">
        <f>D674+D619</f>
        <v>358</v>
      </c>
      <c r="E675" s="297"/>
    </row>
    <row r="676" spans="1:8" ht="19.5" outlineLevel="1" thickBot="1">
      <c r="A676" s="12"/>
      <c r="B676" s="537" t="s">
        <v>336</v>
      </c>
      <c r="C676" s="538"/>
      <c r="D676" s="539"/>
      <c r="E676" s="297"/>
    </row>
    <row r="677" spans="1:8" ht="19.5" outlineLevel="1" thickBot="1">
      <c r="A677" s="99"/>
      <c r="B677" s="100" t="s">
        <v>480</v>
      </c>
      <c r="C677" s="102"/>
      <c r="D677" s="102"/>
      <c r="E677" s="297"/>
    </row>
    <row r="678" spans="1:8" outlineLevel="1">
      <c r="A678" s="86">
        <v>1</v>
      </c>
      <c r="B678" s="193" t="s">
        <v>149</v>
      </c>
      <c r="C678" s="77">
        <v>10</v>
      </c>
      <c r="D678" s="365">
        <v>3</v>
      </c>
      <c r="E678" s="1"/>
    </row>
    <row r="679" spans="1:8" outlineLevel="1">
      <c r="A679" s="52">
        <v>2</v>
      </c>
      <c r="B679" s="194" t="s">
        <v>423</v>
      </c>
      <c r="C679" s="78">
        <v>10</v>
      </c>
      <c r="D679" s="353">
        <v>3</v>
      </c>
      <c r="E679" s="1"/>
    </row>
    <row r="680" spans="1:8" outlineLevel="1">
      <c r="A680" s="167">
        <v>3</v>
      </c>
      <c r="B680" s="195" t="s">
        <v>151</v>
      </c>
      <c r="C680" s="161">
        <v>10</v>
      </c>
      <c r="D680" s="178">
        <v>5</v>
      </c>
      <c r="E680" s="170"/>
    </row>
    <row r="681" spans="1:8" ht="15" customHeight="1" outlineLevel="1">
      <c r="A681" s="167">
        <v>4</v>
      </c>
      <c r="B681" s="195" t="s">
        <v>424</v>
      </c>
      <c r="C681" s="161">
        <v>10</v>
      </c>
      <c r="D681" s="178">
        <v>2</v>
      </c>
      <c r="E681" s="170"/>
    </row>
    <row r="682" spans="1:8" outlineLevel="1">
      <c r="A682" s="167">
        <v>5</v>
      </c>
      <c r="B682" s="195" t="s">
        <v>425</v>
      </c>
      <c r="C682" s="161">
        <v>10</v>
      </c>
      <c r="D682" s="178">
        <v>2</v>
      </c>
      <c r="E682" s="170"/>
    </row>
    <row r="683" spans="1:8" outlineLevel="1">
      <c r="A683" s="167">
        <v>6</v>
      </c>
      <c r="B683" s="195" t="s">
        <v>426</v>
      </c>
      <c r="C683" s="161">
        <v>10</v>
      </c>
      <c r="D683" s="178">
        <v>4</v>
      </c>
      <c r="E683" s="170"/>
    </row>
    <row r="684" spans="1:8" outlineLevel="1">
      <c r="A684" s="167">
        <v>7</v>
      </c>
      <c r="B684" s="177" t="s">
        <v>153</v>
      </c>
      <c r="C684" s="161">
        <v>10</v>
      </c>
      <c r="D684" s="178">
        <v>2</v>
      </c>
      <c r="E684" s="170"/>
    </row>
    <row r="685" spans="1:8" ht="13.5" customHeight="1" outlineLevel="1">
      <c r="A685" s="167">
        <v>8</v>
      </c>
      <c r="B685" s="177" t="s">
        <v>154</v>
      </c>
      <c r="C685" s="161">
        <v>10</v>
      </c>
      <c r="D685" s="178">
        <v>2</v>
      </c>
      <c r="E685" s="170"/>
    </row>
    <row r="686" spans="1:8" outlineLevel="1">
      <c r="A686" s="167">
        <v>9</v>
      </c>
      <c r="B686" s="177" t="s">
        <v>155</v>
      </c>
      <c r="C686" s="161">
        <v>10</v>
      </c>
      <c r="D686" s="178">
        <v>2</v>
      </c>
      <c r="E686" s="170"/>
    </row>
    <row r="687" spans="1:8" outlineLevel="1">
      <c r="A687" s="167">
        <v>10</v>
      </c>
      <c r="B687" s="177" t="s">
        <v>186</v>
      </c>
      <c r="C687" s="161">
        <v>9</v>
      </c>
      <c r="D687" s="178">
        <v>6</v>
      </c>
      <c r="E687" s="170"/>
    </row>
    <row r="688" spans="1:8" outlineLevel="1">
      <c r="A688" s="167">
        <v>11</v>
      </c>
      <c r="B688" s="177" t="s">
        <v>201</v>
      </c>
      <c r="C688" s="161">
        <v>10</v>
      </c>
      <c r="D688" s="178">
        <v>3</v>
      </c>
      <c r="E688" s="170"/>
      <c r="G688" s="1"/>
      <c r="H688" s="1"/>
    </row>
    <row r="689" spans="1:12" outlineLevel="1">
      <c r="A689" s="167">
        <v>12</v>
      </c>
      <c r="B689" s="177" t="s">
        <v>304</v>
      </c>
      <c r="C689" s="161">
        <v>9</v>
      </c>
      <c r="D689" s="178">
        <v>3</v>
      </c>
      <c r="E689" s="170"/>
      <c r="I689" s="1"/>
    </row>
    <row r="690" spans="1:12" ht="15.75" outlineLevel="1">
      <c r="A690" s="167">
        <v>13</v>
      </c>
      <c r="B690" s="177" t="s">
        <v>793</v>
      </c>
      <c r="C690" s="161">
        <v>9</v>
      </c>
      <c r="D690" s="405">
        <v>4</v>
      </c>
      <c r="E690" s="170"/>
    </row>
    <row r="691" spans="1:12" outlineLevel="1">
      <c r="A691" s="167">
        <v>14</v>
      </c>
      <c r="B691" s="177" t="s">
        <v>481</v>
      </c>
      <c r="C691" s="161">
        <v>10</v>
      </c>
      <c r="D691" s="178">
        <v>2</v>
      </c>
      <c r="E691" s="170"/>
    </row>
    <row r="692" spans="1:12" outlineLevel="1">
      <c r="A692" s="52">
        <v>15</v>
      </c>
      <c r="B692" s="177" t="s">
        <v>788</v>
      </c>
      <c r="C692" s="161">
        <v>9</v>
      </c>
      <c r="D692" s="353">
        <v>2</v>
      </c>
      <c r="E692" s="170"/>
    </row>
    <row r="693" spans="1:12" outlineLevel="1">
      <c r="A693" s="52">
        <v>16</v>
      </c>
      <c r="B693" s="177" t="s">
        <v>353</v>
      </c>
      <c r="C693" s="161">
        <v>9</v>
      </c>
      <c r="D693" s="331">
        <v>9</v>
      </c>
      <c r="E693" s="170"/>
    </row>
    <row r="694" spans="1:12" outlineLevel="1">
      <c r="A694" s="52">
        <v>17</v>
      </c>
      <c r="B694" s="177" t="s">
        <v>819</v>
      </c>
      <c r="C694" s="161">
        <v>9</v>
      </c>
      <c r="D694" s="353">
        <v>4</v>
      </c>
      <c r="E694" s="1"/>
    </row>
    <row r="695" spans="1:12" s="7" customFormat="1" ht="18.75" customHeight="1" outlineLevel="1">
      <c r="A695" s="52">
        <v>18</v>
      </c>
      <c r="B695" s="177" t="s">
        <v>833</v>
      </c>
      <c r="C695" s="161">
        <v>9</v>
      </c>
      <c r="D695" s="302">
        <v>5</v>
      </c>
      <c r="E695" s="1"/>
      <c r="G695"/>
      <c r="H695"/>
      <c r="I695"/>
    </row>
    <row r="696" spans="1:12" s="7" customFormat="1" ht="18.75" customHeight="1" outlineLevel="1">
      <c r="A696" s="52">
        <v>19</v>
      </c>
      <c r="B696" s="177" t="s">
        <v>622</v>
      </c>
      <c r="C696" s="161">
        <v>10</v>
      </c>
      <c r="D696" s="353">
        <v>5</v>
      </c>
      <c r="E696" s="1"/>
      <c r="G696"/>
      <c r="H696"/>
      <c r="I696"/>
    </row>
    <row r="697" spans="1:12" s="7" customFormat="1" ht="18.75" customHeight="1" outlineLevel="1">
      <c r="A697" s="52">
        <v>20</v>
      </c>
      <c r="B697" s="101" t="s">
        <v>700</v>
      </c>
      <c r="C697" s="78">
        <v>7</v>
      </c>
      <c r="D697" s="353">
        <v>3</v>
      </c>
      <c r="E697" s="1"/>
      <c r="G697"/>
      <c r="H697"/>
      <c r="I697"/>
    </row>
    <row r="698" spans="1:12" s="7" customFormat="1" ht="18.75" customHeight="1" outlineLevel="1">
      <c r="A698" s="52">
        <v>21</v>
      </c>
      <c r="B698" s="101" t="s">
        <v>701</v>
      </c>
      <c r="C698" s="78">
        <v>7</v>
      </c>
      <c r="D698" s="353">
        <v>2</v>
      </c>
      <c r="E698" s="1"/>
      <c r="G698"/>
      <c r="H698"/>
      <c r="I698"/>
    </row>
    <row r="699" spans="1:12" s="7" customFormat="1" ht="18.75" customHeight="1" outlineLevel="1" thickBot="1">
      <c r="A699" s="243">
        <v>22</v>
      </c>
      <c r="B699" s="244" t="s">
        <v>763</v>
      </c>
      <c r="C699" s="79">
        <v>7</v>
      </c>
      <c r="D699" s="208">
        <v>1</v>
      </c>
      <c r="E699" s="1"/>
      <c r="I699"/>
    </row>
    <row r="700" spans="1:12" s="7" customFormat="1" ht="20.25" customHeight="1" outlineLevel="1" thickBot="1">
      <c r="A700" s="98"/>
      <c r="B700" s="84" t="s">
        <v>482</v>
      </c>
      <c r="C700" s="38"/>
      <c r="D700" s="73">
        <f>SUM(D678:D699)</f>
        <v>74</v>
      </c>
      <c r="E700" s="285"/>
    </row>
    <row r="701" spans="1:12" ht="19.5" outlineLevel="1" thickBot="1">
      <c r="A701" s="37"/>
      <c r="B701" s="60" t="s">
        <v>483</v>
      </c>
      <c r="C701" s="26"/>
      <c r="D701" s="279"/>
      <c r="G701" s="7"/>
      <c r="H701" s="7"/>
      <c r="I701" s="7"/>
      <c r="L701" s="1"/>
    </row>
    <row r="702" spans="1:12" outlineLevel="1">
      <c r="A702" s="86">
        <v>1</v>
      </c>
      <c r="B702" s="175" t="s">
        <v>427</v>
      </c>
      <c r="C702" s="165">
        <v>9</v>
      </c>
      <c r="D702" s="280">
        <v>3</v>
      </c>
      <c r="I702" s="7"/>
    </row>
    <row r="703" spans="1:12" outlineLevel="1">
      <c r="A703" s="52">
        <v>2</v>
      </c>
      <c r="B703" s="177" t="s">
        <v>501</v>
      </c>
      <c r="C703" s="161">
        <v>9</v>
      </c>
      <c r="D703" s="167">
        <v>4</v>
      </c>
    </row>
    <row r="704" spans="1:12" outlineLevel="1">
      <c r="A704" s="52">
        <v>3</v>
      </c>
      <c r="B704" s="177" t="s">
        <v>313</v>
      </c>
      <c r="C704" s="161">
        <v>9</v>
      </c>
      <c r="D704" s="167">
        <v>2</v>
      </c>
    </row>
    <row r="705" spans="1:12" outlineLevel="1">
      <c r="A705" s="52">
        <v>4</v>
      </c>
      <c r="B705" s="177" t="s">
        <v>768</v>
      </c>
      <c r="C705" s="161">
        <v>9</v>
      </c>
      <c r="D705" s="167">
        <v>5</v>
      </c>
      <c r="E705" s="286"/>
    </row>
    <row r="706" spans="1:12" outlineLevel="1">
      <c r="A706" s="52">
        <v>5</v>
      </c>
      <c r="B706" s="177" t="s">
        <v>769</v>
      </c>
      <c r="C706" s="161">
        <v>9</v>
      </c>
      <c r="D706" s="167">
        <v>1</v>
      </c>
      <c r="E706" s="286"/>
    </row>
    <row r="707" spans="1:12" outlineLevel="1">
      <c r="A707" s="52">
        <v>6</v>
      </c>
      <c r="B707" s="177" t="s">
        <v>428</v>
      </c>
      <c r="C707" s="161">
        <v>9</v>
      </c>
      <c r="D707" s="167">
        <v>3</v>
      </c>
    </row>
    <row r="708" spans="1:12" outlineLevel="1">
      <c r="A708" s="52">
        <v>7</v>
      </c>
      <c r="B708" s="101" t="s">
        <v>342</v>
      </c>
      <c r="C708" s="78">
        <v>10</v>
      </c>
      <c r="D708" s="52">
        <v>4</v>
      </c>
      <c r="E708" s="286"/>
    </row>
    <row r="709" spans="1:12" outlineLevel="1">
      <c r="A709" s="52">
        <v>8</v>
      </c>
      <c r="B709" s="101" t="s">
        <v>728</v>
      </c>
      <c r="C709" s="78">
        <v>10</v>
      </c>
      <c r="D709" s="52">
        <v>10</v>
      </c>
      <c r="E709" s="286"/>
    </row>
    <row r="710" spans="1:12" outlineLevel="1">
      <c r="A710" s="52">
        <v>9</v>
      </c>
      <c r="B710" s="101" t="s">
        <v>484</v>
      </c>
      <c r="C710" s="78">
        <v>9</v>
      </c>
      <c r="D710" s="52">
        <v>5</v>
      </c>
    </row>
    <row r="711" spans="1:12" outlineLevel="1">
      <c r="A711" s="52">
        <v>10</v>
      </c>
      <c r="B711" s="101" t="s">
        <v>820</v>
      </c>
      <c r="C711" s="78">
        <v>9</v>
      </c>
      <c r="D711" s="52">
        <v>3</v>
      </c>
    </row>
    <row r="712" spans="1:12" outlineLevel="1">
      <c r="A712" s="52">
        <v>11</v>
      </c>
      <c r="B712" s="101" t="s">
        <v>355</v>
      </c>
      <c r="C712" s="78">
        <v>9</v>
      </c>
      <c r="D712" s="52">
        <v>6</v>
      </c>
    </row>
    <row r="713" spans="1:12" ht="15.75" outlineLevel="1" thickBot="1">
      <c r="A713" s="243">
        <v>12</v>
      </c>
      <c r="B713" s="244" t="s">
        <v>362</v>
      </c>
      <c r="C713" s="79">
        <v>9</v>
      </c>
      <c r="D713" s="243">
        <v>7</v>
      </c>
      <c r="E713" s="286"/>
    </row>
    <row r="714" spans="1:12" ht="16.5" outlineLevel="1" thickBot="1">
      <c r="A714" s="29"/>
      <c r="B714" s="129" t="s">
        <v>14</v>
      </c>
      <c r="C714" s="129"/>
      <c r="D714" s="250">
        <f>SUM(D702:D713)</f>
        <v>53</v>
      </c>
    </row>
    <row r="715" spans="1:12" ht="19.5" outlineLevel="1" thickBot="1">
      <c r="A715" s="520" t="s">
        <v>836</v>
      </c>
      <c r="B715" s="521"/>
      <c r="C715" s="522"/>
      <c r="D715" s="47">
        <f>SUM(D700+D714)</f>
        <v>127</v>
      </c>
      <c r="G715" s="1"/>
      <c r="H715" s="1"/>
      <c r="I715" s="1"/>
      <c r="J715" s="1"/>
      <c r="K715" s="1"/>
      <c r="L715" s="1"/>
    </row>
    <row r="716" spans="1:12" ht="21.75" outlineLevel="1" thickBot="1">
      <c r="A716" s="525" t="s">
        <v>294</v>
      </c>
      <c r="B716" s="526"/>
      <c r="C716" s="526"/>
      <c r="D716" s="527"/>
      <c r="G716" s="1"/>
      <c r="H716" s="1"/>
      <c r="I716" s="1"/>
      <c r="J716" s="1"/>
      <c r="K716" s="1"/>
      <c r="L716" s="1"/>
    </row>
    <row r="717" spans="1:12" ht="15.75" outlineLevel="1">
      <c r="A717" s="49">
        <v>1</v>
      </c>
      <c r="B717" s="39" t="s">
        <v>485</v>
      </c>
      <c r="C717" s="110">
        <v>10</v>
      </c>
      <c r="D717" s="27">
        <v>3</v>
      </c>
      <c r="E717" s="1"/>
      <c r="G717" s="69"/>
      <c r="H717" s="69"/>
      <c r="I717" s="1"/>
      <c r="J717" s="69"/>
      <c r="K717" s="70"/>
      <c r="L717" s="1"/>
    </row>
    <row r="718" spans="1:12" ht="15.75" outlineLevel="1">
      <c r="A718" s="41">
        <v>2</v>
      </c>
      <c r="B718" s="44" t="s">
        <v>486</v>
      </c>
      <c r="C718" s="13">
        <v>9</v>
      </c>
      <c r="D718" s="45">
        <v>4</v>
      </c>
      <c r="E718" s="1"/>
      <c r="G718" s="69"/>
      <c r="H718" s="69"/>
      <c r="I718" s="69"/>
      <c r="J718" s="69"/>
      <c r="K718" s="70"/>
      <c r="L718" s="1"/>
    </row>
    <row r="719" spans="1:12" ht="15.75" outlineLevel="1">
      <c r="A719" s="41">
        <v>3</v>
      </c>
      <c r="B719" s="44" t="s">
        <v>429</v>
      </c>
      <c r="C719" s="13">
        <v>9</v>
      </c>
      <c r="D719" s="302">
        <v>3</v>
      </c>
      <c r="E719" s="1"/>
      <c r="G719" s="69"/>
      <c r="H719" s="69"/>
      <c r="I719" s="69"/>
      <c r="J719" s="69"/>
      <c r="K719" s="70"/>
      <c r="L719" s="1"/>
    </row>
    <row r="720" spans="1:12" ht="15.75" outlineLevel="1">
      <c r="A720" s="41">
        <v>4</v>
      </c>
      <c r="B720" s="44" t="s">
        <v>204</v>
      </c>
      <c r="C720" s="13">
        <v>10</v>
      </c>
      <c r="D720" s="302">
        <v>4</v>
      </c>
      <c r="E720" s="1"/>
      <c r="G720" s="69"/>
      <c r="H720" s="69"/>
      <c r="I720" s="69"/>
      <c r="J720" s="69"/>
      <c r="K720" s="70"/>
      <c r="L720" s="1"/>
    </row>
    <row r="721" spans="1:12" ht="15.75" outlineLevel="1">
      <c r="A721" s="41">
        <v>5</v>
      </c>
      <c r="B721" s="44" t="s">
        <v>430</v>
      </c>
      <c r="C721" s="13">
        <v>9</v>
      </c>
      <c r="D721" s="302">
        <v>4</v>
      </c>
      <c r="E721" s="1"/>
      <c r="G721" s="69"/>
      <c r="H721" s="69"/>
      <c r="I721" s="69"/>
      <c r="J721" s="69"/>
      <c r="K721" s="70"/>
      <c r="L721" s="1"/>
    </row>
    <row r="722" spans="1:12" ht="15.75" outlineLevel="1">
      <c r="A722" s="41">
        <v>6</v>
      </c>
      <c r="B722" s="44" t="s">
        <v>757</v>
      </c>
      <c r="C722" s="13">
        <v>10</v>
      </c>
      <c r="D722" s="303">
        <v>8</v>
      </c>
      <c r="E722" s="1"/>
      <c r="G722" s="69"/>
      <c r="H722" s="69"/>
      <c r="I722" s="69"/>
      <c r="J722" s="69"/>
      <c r="K722" s="70"/>
      <c r="L722" s="1"/>
    </row>
    <row r="723" spans="1:12" ht="15.75" outlineLevel="1">
      <c r="A723" s="41">
        <v>7</v>
      </c>
      <c r="B723" s="44" t="s">
        <v>468</v>
      </c>
      <c r="C723" s="13">
        <v>9</v>
      </c>
      <c r="D723" s="303">
        <v>4</v>
      </c>
      <c r="E723" s="1"/>
      <c r="G723" s="69"/>
      <c r="H723" s="69"/>
      <c r="I723" s="69"/>
      <c r="J723" s="69"/>
      <c r="K723" s="70"/>
      <c r="L723" s="1"/>
    </row>
    <row r="724" spans="1:12" ht="15.75" outlineLevel="1">
      <c r="A724" s="41">
        <v>8</v>
      </c>
      <c r="B724" s="44" t="s">
        <v>469</v>
      </c>
      <c r="C724" s="13">
        <v>9</v>
      </c>
      <c r="D724" s="303">
        <v>1</v>
      </c>
      <c r="E724" s="1"/>
      <c r="G724" s="69"/>
      <c r="H724" s="69"/>
      <c r="I724" s="69"/>
      <c r="J724" s="69"/>
      <c r="K724" s="70"/>
      <c r="L724" s="1"/>
    </row>
    <row r="725" spans="1:12" ht="15.75" outlineLevel="1">
      <c r="A725" s="41">
        <v>9</v>
      </c>
      <c r="B725" s="51" t="s">
        <v>599</v>
      </c>
      <c r="C725" s="13">
        <v>10</v>
      </c>
      <c r="D725" s="303">
        <v>3</v>
      </c>
      <c r="E725" s="1"/>
      <c r="G725" s="69"/>
      <c r="H725" s="69"/>
      <c r="I725" s="69"/>
      <c r="J725" s="69"/>
      <c r="K725" s="70"/>
      <c r="L725" s="1"/>
    </row>
    <row r="726" spans="1:12" ht="15.75" outlineLevel="1">
      <c r="A726" s="201">
        <v>10</v>
      </c>
      <c r="B726" s="202" t="s">
        <v>781</v>
      </c>
      <c r="C726" s="203">
        <v>9</v>
      </c>
      <c r="D726" s="304">
        <v>1</v>
      </c>
      <c r="E726" s="1"/>
      <c r="G726" s="71"/>
      <c r="H726" s="71"/>
      <c r="I726" s="69"/>
      <c r="J726" s="71"/>
      <c r="K726" s="70"/>
      <c r="L726" s="1"/>
    </row>
    <row r="727" spans="1:12" ht="16.5" outlineLevel="1" thickBot="1">
      <c r="A727" s="200">
        <v>11</v>
      </c>
      <c r="B727" s="305" t="s">
        <v>782</v>
      </c>
      <c r="C727" s="306">
        <v>9</v>
      </c>
      <c r="D727" s="307">
        <v>2</v>
      </c>
      <c r="E727" s="1"/>
      <c r="G727" s="71"/>
      <c r="H727" s="71"/>
      <c r="I727" s="71"/>
      <c r="J727" s="71"/>
      <c r="K727" s="70"/>
      <c r="L727" s="1"/>
    </row>
    <row r="728" spans="1:12" ht="19.5" outlineLevel="1" thickBot="1">
      <c r="A728" s="34"/>
      <c r="B728" s="88" t="s">
        <v>434</v>
      </c>
      <c r="C728" s="38"/>
      <c r="D728" s="273">
        <f>SUM(D717:D727)</f>
        <v>37</v>
      </c>
      <c r="G728" s="71"/>
      <c r="H728" s="71"/>
      <c r="I728" s="71"/>
      <c r="J728" s="71"/>
      <c r="K728" s="70"/>
      <c r="L728" s="1"/>
    </row>
    <row r="729" spans="1:12" ht="19.5" outlineLevel="1" thickBot="1">
      <c r="A729" s="523" t="s">
        <v>487</v>
      </c>
      <c r="B729" s="524"/>
      <c r="C729" s="524"/>
      <c r="D729" s="245">
        <f>D952-D938-D902-D919-D950</f>
        <v>2928</v>
      </c>
      <c r="G729" s="71"/>
      <c r="H729" s="71"/>
      <c r="I729" s="71"/>
      <c r="J729" s="71"/>
      <c r="K729" s="70"/>
      <c r="L729" s="1"/>
    </row>
    <row r="730" spans="1:12" ht="19.5" outlineLevel="1" thickBot="1">
      <c r="A730" s="508" t="s">
        <v>550</v>
      </c>
      <c r="B730" s="509"/>
      <c r="C730" s="509"/>
      <c r="D730" s="510"/>
      <c r="G730" s="71"/>
      <c r="H730" s="71"/>
      <c r="I730" s="71"/>
      <c r="J730" s="71"/>
      <c r="K730" s="70"/>
      <c r="L730" s="1"/>
    </row>
    <row r="731" spans="1:12" ht="19.5" outlineLevel="1" thickBot="1">
      <c r="A731" s="67"/>
      <c r="B731" s="68" t="s">
        <v>545</v>
      </c>
      <c r="C731" s="68"/>
      <c r="D731" s="68"/>
      <c r="G731" s="71"/>
      <c r="H731" s="71"/>
      <c r="I731" s="71"/>
      <c r="J731" s="1"/>
      <c r="K731" s="1"/>
      <c r="L731" s="1"/>
    </row>
    <row r="732" spans="1:12" ht="15.75" outlineLevel="1">
      <c r="A732" s="49">
        <v>1</v>
      </c>
      <c r="B732" s="39" t="s">
        <v>258</v>
      </c>
      <c r="C732" s="110">
        <v>9</v>
      </c>
      <c r="D732" s="106">
        <v>1</v>
      </c>
      <c r="G732" s="71"/>
      <c r="H732" s="71"/>
      <c r="I732" s="71"/>
      <c r="J732" s="1"/>
      <c r="K732" s="1"/>
      <c r="L732" s="1"/>
    </row>
    <row r="733" spans="1:12" ht="15.75" outlineLevel="1">
      <c r="A733" s="41">
        <v>2</v>
      </c>
      <c r="B733" s="44" t="s">
        <v>163</v>
      </c>
      <c r="C733" s="13">
        <v>10</v>
      </c>
      <c r="D733" s="41">
        <v>5</v>
      </c>
      <c r="G733" s="71"/>
      <c r="H733" s="71"/>
      <c r="I733" s="71"/>
      <c r="J733" s="1"/>
      <c r="K733" s="1"/>
      <c r="L733" s="1"/>
    </row>
    <row r="734" spans="1:12" ht="15.75" outlineLevel="1">
      <c r="A734" s="41">
        <v>3</v>
      </c>
      <c r="B734" s="44" t="s">
        <v>557</v>
      </c>
      <c r="C734" s="13">
        <v>9</v>
      </c>
      <c r="D734" s="41">
        <v>2</v>
      </c>
      <c r="G734" s="71"/>
      <c r="H734" s="71"/>
      <c r="I734" s="71"/>
      <c r="J734" s="1"/>
      <c r="K734" s="1"/>
      <c r="L734" s="1"/>
    </row>
    <row r="735" spans="1:12" ht="15.75" outlineLevel="1">
      <c r="A735" s="41">
        <v>4</v>
      </c>
      <c r="B735" s="120" t="s">
        <v>600</v>
      </c>
      <c r="C735" s="13">
        <v>9</v>
      </c>
      <c r="D735" s="52">
        <v>2</v>
      </c>
      <c r="G735" s="71"/>
      <c r="H735" s="71"/>
      <c r="I735" s="71"/>
      <c r="J735" s="1"/>
      <c r="K735" s="1"/>
      <c r="L735" s="1"/>
    </row>
    <row r="736" spans="1:12" ht="15.75" outlineLevel="1">
      <c r="A736" s="41">
        <v>5</v>
      </c>
      <c r="B736" s="44" t="s">
        <v>522</v>
      </c>
      <c r="C736" s="13">
        <v>10</v>
      </c>
      <c r="D736" s="41">
        <v>2</v>
      </c>
      <c r="G736" s="71"/>
      <c r="H736" s="71"/>
      <c r="I736" s="71"/>
      <c r="J736" s="1"/>
      <c r="K736" s="1"/>
      <c r="L736" s="1"/>
    </row>
    <row r="737" spans="1:12" ht="15.75" outlineLevel="1">
      <c r="A737" s="41">
        <f>A736+1</f>
        <v>6</v>
      </c>
      <c r="B737" s="44" t="s">
        <v>523</v>
      </c>
      <c r="C737" s="13">
        <v>10</v>
      </c>
      <c r="D737" s="41">
        <v>5</v>
      </c>
      <c r="G737" s="71"/>
      <c r="H737" s="71"/>
      <c r="I737" s="71"/>
      <c r="J737" s="1"/>
      <c r="K737" s="1"/>
      <c r="L737" s="1"/>
    </row>
    <row r="738" spans="1:12" ht="15.75" outlineLevel="1">
      <c r="A738" s="41">
        <f t="shared" ref="A738:A757" si="19">A737+1</f>
        <v>7</v>
      </c>
      <c r="B738" s="44" t="s">
        <v>524</v>
      </c>
      <c r="C738" s="13">
        <v>9</v>
      </c>
      <c r="D738" s="41">
        <v>2</v>
      </c>
      <c r="G738" s="71"/>
      <c r="H738" s="71"/>
      <c r="I738" s="71"/>
      <c r="J738" s="1"/>
      <c r="K738" s="1"/>
      <c r="L738" s="1"/>
    </row>
    <row r="739" spans="1:12" ht="15.75">
      <c r="A739" s="41">
        <f t="shared" si="19"/>
        <v>8</v>
      </c>
      <c r="B739" s="44" t="s">
        <v>525</v>
      </c>
      <c r="C739" s="13">
        <v>9</v>
      </c>
      <c r="D739" s="41">
        <v>2</v>
      </c>
      <c r="G739" s="71"/>
      <c r="H739" s="71"/>
      <c r="I739" s="71"/>
      <c r="J739" s="1"/>
      <c r="K739" s="1"/>
      <c r="L739" s="1"/>
    </row>
    <row r="740" spans="1:12" ht="15.75" outlineLevel="1">
      <c r="A740" s="41">
        <f t="shared" si="19"/>
        <v>9</v>
      </c>
      <c r="B740" s="44" t="s">
        <v>526</v>
      </c>
      <c r="C740" s="13">
        <v>9</v>
      </c>
      <c r="D740" s="41">
        <v>2</v>
      </c>
      <c r="G740" s="71"/>
      <c r="H740" s="71"/>
      <c r="I740" s="71"/>
      <c r="J740" s="1"/>
      <c r="K740" s="1"/>
      <c r="L740" s="1"/>
    </row>
    <row r="741" spans="1:12" ht="15.75" outlineLevel="1">
      <c r="A741" s="41">
        <f t="shared" si="19"/>
        <v>10</v>
      </c>
      <c r="B741" s="44" t="s">
        <v>527</v>
      </c>
      <c r="C741" s="13">
        <v>9</v>
      </c>
      <c r="D741" s="41">
        <v>2</v>
      </c>
      <c r="G741" s="71"/>
      <c r="H741" s="71"/>
      <c r="I741" s="71"/>
      <c r="J741" s="1"/>
      <c r="K741" s="1"/>
      <c r="L741" s="1"/>
    </row>
    <row r="742" spans="1:12" ht="15.75" outlineLevel="1">
      <c r="A742" s="41">
        <f t="shared" si="19"/>
        <v>11</v>
      </c>
      <c r="B742" s="44" t="s">
        <v>241</v>
      </c>
      <c r="C742" s="13">
        <v>10</v>
      </c>
      <c r="D742" s="41">
        <v>3</v>
      </c>
      <c r="G742" s="71"/>
      <c r="H742" s="71"/>
      <c r="I742" s="71"/>
      <c r="J742" s="1"/>
      <c r="K742" s="1"/>
      <c r="L742" s="1"/>
    </row>
    <row r="743" spans="1:12" ht="15.75" outlineLevel="1">
      <c r="A743" s="41">
        <f t="shared" si="19"/>
        <v>12</v>
      </c>
      <c r="B743" s="44" t="s">
        <v>601</v>
      </c>
      <c r="C743" s="13">
        <v>10</v>
      </c>
      <c r="D743" s="41">
        <v>2</v>
      </c>
      <c r="G743" s="71"/>
      <c r="H743" s="71"/>
      <c r="I743" s="71"/>
      <c r="J743" s="1"/>
      <c r="K743" s="1"/>
      <c r="L743" s="1"/>
    </row>
    <row r="744" spans="1:12" ht="15.75" outlineLevel="1">
      <c r="A744" s="41">
        <f t="shared" si="19"/>
        <v>13</v>
      </c>
      <c r="B744" s="44" t="s">
        <v>242</v>
      </c>
      <c r="C744" s="13">
        <v>10</v>
      </c>
      <c r="D744" s="52">
        <v>1</v>
      </c>
      <c r="G744" s="71"/>
      <c r="H744" s="71"/>
      <c r="I744" s="71"/>
      <c r="J744" s="1"/>
      <c r="K744" s="1"/>
      <c r="L744" s="1"/>
    </row>
    <row r="745" spans="1:12" ht="15.75" outlineLevel="1">
      <c r="A745" s="41">
        <f t="shared" si="19"/>
        <v>14</v>
      </c>
      <c r="B745" s="44" t="s">
        <v>243</v>
      </c>
      <c r="C745" s="13">
        <v>10</v>
      </c>
      <c r="D745" s="52">
        <v>1</v>
      </c>
      <c r="G745" s="71"/>
      <c r="H745" s="71"/>
      <c r="I745" s="71"/>
      <c r="J745" s="1"/>
      <c r="K745" s="1"/>
      <c r="L745" s="1"/>
    </row>
    <row r="746" spans="1:12" ht="15.75" outlineLevel="1">
      <c r="A746" s="41">
        <f t="shared" si="19"/>
        <v>15</v>
      </c>
      <c r="B746" s="44" t="s">
        <v>244</v>
      </c>
      <c r="C746" s="13">
        <v>10</v>
      </c>
      <c r="D746" s="52">
        <v>1</v>
      </c>
      <c r="G746" s="71"/>
      <c r="H746" s="71"/>
      <c r="I746" s="71"/>
      <c r="J746" s="1"/>
      <c r="K746" s="1"/>
      <c r="L746" s="1"/>
    </row>
    <row r="747" spans="1:12" ht="15.75" outlineLevel="1">
      <c r="A747" s="41">
        <f t="shared" si="19"/>
        <v>16</v>
      </c>
      <c r="B747" s="44" t="s">
        <v>558</v>
      </c>
      <c r="C747" s="13">
        <v>10</v>
      </c>
      <c r="D747" s="52">
        <v>5</v>
      </c>
      <c r="G747" s="71"/>
      <c r="H747" s="71"/>
      <c r="I747" s="71"/>
      <c r="J747" s="1"/>
      <c r="K747" s="1"/>
      <c r="L747" s="1"/>
    </row>
    <row r="748" spans="1:12" ht="15.75" outlineLevel="1">
      <c r="A748" s="41">
        <f t="shared" si="19"/>
        <v>17</v>
      </c>
      <c r="B748" s="44" t="s">
        <v>245</v>
      </c>
      <c r="C748" s="13">
        <v>10</v>
      </c>
      <c r="D748" s="52">
        <v>1</v>
      </c>
      <c r="G748" s="71"/>
      <c r="H748" s="71"/>
      <c r="I748" s="71"/>
      <c r="J748" s="1"/>
      <c r="K748" s="1"/>
      <c r="L748" s="1"/>
    </row>
    <row r="749" spans="1:12" ht="15.75" outlineLevel="1">
      <c r="A749" s="41">
        <f t="shared" si="19"/>
        <v>18</v>
      </c>
      <c r="B749" s="44" t="s">
        <v>602</v>
      </c>
      <c r="C749" s="13">
        <v>10</v>
      </c>
      <c r="D749" s="52">
        <v>1</v>
      </c>
      <c r="G749" s="71"/>
      <c r="H749" s="71"/>
      <c r="I749" s="71"/>
      <c r="J749" s="1"/>
      <c r="K749" s="1"/>
      <c r="L749" s="1"/>
    </row>
    <row r="750" spans="1:12" ht="15.75" outlineLevel="1">
      <c r="A750" s="41">
        <f t="shared" si="19"/>
        <v>19</v>
      </c>
      <c r="B750" s="44" t="s">
        <v>603</v>
      </c>
      <c r="C750" s="13">
        <v>10</v>
      </c>
      <c r="D750" s="52">
        <v>6</v>
      </c>
      <c r="G750" s="1"/>
      <c r="H750" s="1"/>
      <c r="I750" s="71"/>
      <c r="J750" s="1"/>
      <c r="K750" s="1"/>
      <c r="L750" s="1"/>
    </row>
    <row r="751" spans="1:12" ht="17.25" customHeight="1" outlineLevel="1">
      <c r="A751" s="41">
        <f t="shared" si="19"/>
        <v>20</v>
      </c>
      <c r="B751" s="44" t="s">
        <v>604</v>
      </c>
      <c r="C751" s="13">
        <v>9</v>
      </c>
      <c r="D751" s="52">
        <v>2</v>
      </c>
      <c r="G751" s="1"/>
      <c r="H751" s="1"/>
      <c r="I751" s="1"/>
      <c r="J751" s="1"/>
      <c r="K751" s="1"/>
      <c r="L751" s="1"/>
    </row>
    <row r="752" spans="1:12" outlineLevel="1">
      <c r="A752" s="41">
        <f t="shared" si="19"/>
        <v>21</v>
      </c>
      <c r="B752" s="44" t="s">
        <v>246</v>
      </c>
      <c r="C752" s="13">
        <v>10</v>
      </c>
      <c r="D752" s="52">
        <v>2</v>
      </c>
      <c r="G752" s="1"/>
      <c r="H752" s="1"/>
      <c r="I752" s="1"/>
      <c r="J752" s="1"/>
      <c r="K752" s="1"/>
      <c r="L752" s="1"/>
    </row>
    <row r="753" spans="1:12" ht="15.75" customHeight="1" outlineLevel="1">
      <c r="A753" s="41">
        <f t="shared" si="19"/>
        <v>22</v>
      </c>
      <c r="B753" s="44" t="s">
        <v>247</v>
      </c>
      <c r="C753" s="13">
        <v>10</v>
      </c>
      <c r="D753" s="52">
        <v>2</v>
      </c>
      <c r="G753" s="1"/>
      <c r="H753" s="1"/>
      <c r="I753" s="1"/>
      <c r="J753" s="1"/>
      <c r="K753" s="1"/>
      <c r="L753" s="1"/>
    </row>
    <row r="754" spans="1:12" outlineLevel="1">
      <c r="A754" s="41">
        <f t="shared" si="19"/>
        <v>23</v>
      </c>
      <c r="B754" s="44" t="s">
        <v>248</v>
      </c>
      <c r="C754" s="13">
        <v>10</v>
      </c>
      <c r="D754" s="52">
        <v>5</v>
      </c>
      <c r="I754" s="1"/>
    </row>
    <row r="755" spans="1:12" outlineLevel="1">
      <c r="A755" s="41">
        <f t="shared" si="19"/>
        <v>24</v>
      </c>
      <c r="B755" s="44" t="s">
        <v>249</v>
      </c>
      <c r="C755" s="13">
        <v>10</v>
      </c>
      <c r="D755" s="52">
        <v>2</v>
      </c>
    </row>
    <row r="756" spans="1:12" outlineLevel="1">
      <c r="A756" s="41">
        <f t="shared" si="19"/>
        <v>25</v>
      </c>
      <c r="B756" s="44" t="s">
        <v>549</v>
      </c>
      <c r="C756" s="13">
        <v>10</v>
      </c>
      <c r="D756" s="52">
        <v>2</v>
      </c>
    </row>
    <row r="757" spans="1:12" ht="21" customHeight="1">
      <c r="A757" s="41">
        <f t="shared" si="19"/>
        <v>26</v>
      </c>
      <c r="B757" s="44" t="s">
        <v>624</v>
      </c>
      <c r="C757" s="13"/>
      <c r="D757" s="52">
        <v>1</v>
      </c>
    </row>
    <row r="758" spans="1:12" ht="19.5" customHeight="1" thickBot="1">
      <c r="A758" s="50">
        <v>27</v>
      </c>
      <c r="B758" s="40" t="s">
        <v>654</v>
      </c>
      <c r="C758" s="111">
        <v>10</v>
      </c>
      <c r="D758" s="92">
        <v>1</v>
      </c>
    </row>
    <row r="759" spans="1:12" ht="16.5" outlineLevel="1" thickBot="1">
      <c r="A759" s="118"/>
      <c r="B759" s="81" t="s">
        <v>482</v>
      </c>
      <c r="C759" s="19"/>
      <c r="D759" s="250">
        <f>SUM(D732:D758)</f>
        <v>63</v>
      </c>
      <c r="E759" s="511"/>
    </row>
    <row r="760" spans="1:12" ht="19.5" outlineLevel="1" thickBot="1">
      <c r="A760" s="82"/>
      <c r="B760" s="83" t="s">
        <v>611</v>
      </c>
      <c r="C760" s="85"/>
      <c r="D760" s="281"/>
      <c r="E760" s="511"/>
      <c r="J760" s="1"/>
    </row>
    <row r="761" spans="1:12" outlineLevel="1">
      <c r="A761" s="27">
        <v>28</v>
      </c>
      <c r="B761" s="151" t="s">
        <v>609</v>
      </c>
      <c r="C761" s="77">
        <v>9</v>
      </c>
      <c r="D761" s="86">
        <v>5</v>
      </c>
      <c r="J761" s="1"/>
    </row>
    <row r="762" spans="1:12" outlineLevel="1">
      <c r="A762" s="45">
        <f>A761+1</f>
        <v>29</v>
      </c>
      <c r="B762" s="153" t="s">
        <v>528</v>
      </c>
      <c r="C762" s="78">
        <v>9</v>
      </c>
      <c r="D762" s="52">
        <v>2</v>
      </c>
    </row>
    <row r="763" spans="1:12" outlineLevel="1">
      <c r="A763" s="45">
        <f>A762+1</f>
        <v>30</v>
      </c>
      <c r="B763" s="153" t="s">
        <v>529</v>
      </c>
      <c r="C763" s="78">
        <v>9</v>
      </c>
      <c r="D763" s="52">
        <v>2</v>
      </c>
    </row>
    <row r="764" spans="1:12" ht="16.5" customHeight="1" outlineLevel="1">
      <c r="A764" s="45">
        <f t="shared" ref="A764" si="20">A763+1</f>
        <v>31</v>
      </c>
      <c r="B764" s="153" t="s">
        <v>920</v>
      </c>
      <c r="C764" s="78">
        <v>9</v>
      </c>
      <c r="D764" s="52">
        <v>10</v>
      </c>
    </row>
    <row r="765" spans="1:12" ht="16.5" customHeight="1" outlineLevel="1">
      <c r="A765" s="45">
        <f t="shared" ref="A765:A775" si="21">A764+1</f>
        <v>32</v>
      </c>
      <c r="B765" s="153" t="s">
        <v>919</v>
      </c>
      <c r="C765" s="78">
        <v>9</v>
      </c>
      <c r="D765" s="52">
        <v>2</v>
      </c>
    </row>
    <row r="766" spans="1:12" ht="16.5" customHeight="1" outlineLevel="1">
      <c r="A766" s="45">
        <f t="shared" si="21"/>
        <v>33</v>
      </c>
      <c r="B766" s="153" t="s">
        <v>921</v>
      </c>
      <c r="C766" s="78">
        <v>9</v>
      </c>
      <c r="D766" s="52">
        <v>4</v>
      </c>
    </row>
    <row r="767" spans="1:12" ht="16.5" customHeight="1" outlineLevel="1">
      <c r="A767" s="45">
        <f t="shared" si="21"/>
        <v>34</v>
      </c>
      <c r="B767" s="153" t="s">
        <v>922</v>
      </c>
      <c r="C767" s="78">
        <v>9</v>
      </c>
      <c r="D767" s="54">
        <v>3</v>
      </c>
      <c r="G767" s="80"/>
      <c r="H767" s="80"/>
    </row>
    <row r="768" spans="1:12" ht="16.5" customHeight="1" outlineLevel="1">
      <c r="A768" s="45">
        <f t="shared" si="21"/>
        <v>35</v>
      </c>
      <c r="B768" s="153" t="s">
        <v>559</v>
      </c>
      <c r="C768" s="78">
        <v>10</v>
      </c>
      <c r="D768" s="52">
        <v>4</v>
      </c>
      <c r="I768" s="80"/>
    </row>
    <row r="769" spans="1:9" ht="16.5" customHeight="1" outlineLevel="1">
      <c r="A769" s="45">
        <f t="shared" si="21"/>
        <v>36</v>
      </c>
      <c r="B769" s="153" t="s">
        <v>250</v>
      </c>
      <c r="C769" s="78">
        <v>9</v>
      </c>
      <c r="D769" s="52">
        <v>1</v>
      </c>
    </row>
    <row r="770" spans="1:9" ht="16.5" customHeight="1" outlineLevel="1">
      <c r="A770" s="45">
        <f t="shared" si="21"/>
        <v>37</v>
      </c>
      <c r="B770" s="153" t="s">
        <v>533</v>
      </c>
      <c r="C770" s="78">
        <v>9</v>
      </c>
      <c r="D770" s="55">
        <v>2</v>
      </c>
    </row>
    <row r="771" spans="1:9" ht="16.5" customHeight="1" outlineLevel="1">
      <c r="A771" s="45">
        <f t="shared" si="21"/>
        <v>38</v>
      </c>
      <c r="B771" s="153" t="s">
        <v>254</v>
      </c>
      <c r="C771" s="78">
        <v>9</v>
      </c>
      <c r="D771" s="54">
        <v>4</v>
      </c>
    </row>
    <row r="772" spans="1:9" ht="16.5" customHeight="1" outlineLevel="1">
      <c r="A772" s="45">
        <f t="shared" si="21"/>
        <v>39</v>
      </c>
      <c r="B772" s="153" t="s">
        <v>625</v>
      </c>
      <c r="C772" s="78">
        <v>9</v>
      </c>
      <c r="D772" s="55">
        <v>3</v>
      </c>
    </row>
    <row r="773" spans="1:9" ht="16.5" customHeight="1" outlineLevel="1">
      <c r="A773" s="45">
        <f t="shared" si="21"/>
        <v>40</v>
      </c>
      <c r="B773" s="153" t="s">
        <v>627</v>
      </c>
      <c r="C773" s="78">
        <v>9</v>
      </c>
      <c r="D773" s="55">
        <v>1</v>
      </c>
    </row>
    <row r="774" spans="1:9" ht="16.5" customHeight="1" outlineLevel="1">
      <c r="A774" s="45">
        <f t="shared" si="21"/>
        <v>41</v>
      </c>
      <c r="B774" s="153" t="s">
        <v>626</v>
      </c>
      <c r="C774" s="78">
        <v>9</v>
      </c>
      <c r="D774" s="55">
        <v>1</v>
      </c>
      <c r="E774" s="298"/>
    </row>
    <row r="775" spans="1:9" ht="16.5" customHeight="1" outlineLevel="1">
      <c r="A775" s="45">
        <f t="shared" si="21"/>
        <v>42</v>
      </c>
      <c r="B775" s="153" t="s">
        <v>610</v>
      </c>
      <c r="C775" s="78">
        <v>9</v>
      </c>
      <c r="D775" s="55">
        <v>6</v>
      </c>
      <c r="G775" s="80"/>
      <c r="H775" s="80"/>
    </row>
    <row r="776" spans="1:9" ht="16.5" customHeight="1" outlineLevel="1">
      <c r="A776" s="45">
        <v>42</v>
      </c>
      <c r="B776" s="153" t="s">
        <v>617</v>
      </c>
      <c r="C776" s="78">
        <v>9</v>
      </c>
      <c r="D776" s="55">
        <v>1</v>
      </c>
      <c r="G776" s="80"/>
      <c r="H776" s="80"/>
      <c r="I776" s="80"/>
    </row>
    <row r="777" spans="1:9" ht="16.5" customHeight="1" outlineLevel="1">
      <c r="A777" s="45">
        <v>43</v>
      </c>
      <c r="B777" s="153" t="s">
        <v>54</v>
      </c>
      <c r="C777" s="78">
        <v>9</v>
      </c>
      <c r="D777" s="55">
        <v>3</v>
      </c>
      <c r="G777" s="80"/>
      <c r="H777" s="80"/>
      <c r="I777" s="80"/>
    </row>
    <row r="778" spans="1:9" ht="16.5" customHeight="1" outlineLevel="1">
      <c r="A778" s="45">
        <v>44</v>
      </c>
      <c r="B778" s="153" t="s">
        <v>605</v>
      </c>
      <c r="C778" s="78">
        <v>9</v>
      </c>
      <c r="D778" s="55">
        <v>4</v>
      </c>
      <c r="G778" s="80"/>
      <c r="H778" s="80"/>
      <c r="I778" s="80"/>
    </row>
    <row r="779" spans="1:9" ht="16.5" customHeight="1" outlineLevel="1">
      <c r="A779" s="45">
        <v>45</v>
      </c>
      <c r="B779" s="153" t="s">
        <v>538</v>
      </c>
      <c r="C779" s="78">
        <v>9</v>
      </c>
      <c r="D779" s="55">
        <v>1</v>
      </c>
      <c r="G779" s="80"/>
      <c r="H779" s="80"/>
      <c r="I779" s="80"/>
    </row>
    <row r="780" spans="1:9" ht="16.5" customHeight="1" outlineLevel="1">
      <c r="A780" s="45">
        <v>46</v>
      </c>
      <c r="B780" s="153" t="s">
        <v>612</v>
      </c>
      <c r="C780" s="78">
        <v>9</v>
      </c>
      <c r="D780" s="55">
        <v>1</v>
      </c>
      <c r="G780" s="80"/>
      <c r="H780" s="80"/>
      <c r="I780" s="80"/>
    </row>
    <row r="781" spans="1:9" ht="16.5" customHeight="1" outlineLevel="1">
      <c r="A781" s="45">
        <v>47</v>
      </c>
      <c r="B781" s="254" t="s">
        <v>746</v>
      </c>
      <c r="C781" s="78">
        <v>9</v>
      </c>
      <c r="D781" s="55">
        <v>1</v>
      </c>
      <c r="G781" s="80"/>
      <c r="H781" s="80"/>
      <c r="I781" s="80"/>
    </row>
    <row r="782" spans="1:9" ht="16.5" customHeight="1" outlineLevel="1" thickBot="1">
      <c r="A782" s="25">
        <f>A781+1</f>
        <v>48</v>
      </c>
      <c r="B782" s="406" t="s">
        <v>758</v>
      </c>
      <c r="C782" s="157">
        <v>16</v>
      </c>
      <c r="D782" s="158">
        <v>2</v>
      </c>
      <c r="E782" s="292"/>
      <c r="I782" s="80"/>
    </row>
    <row r="783" spans="1:9" ht="16.5" customHeight="1" outlineLevel="1" thickBot="1">
      <c r="A783" s="179"/>
      <c r="B783" s="84" t="s">
        <v>572</v>
      </c>
      <c r="C783" s="9"/>
      <c r="D783" s="264">
        <f>SUM(D761:D782)</f>
        <v>63</v>
      </c>
    </row>
    <row r="784" spans="1:9" ht="16.5" customHeight="1" outlineLevel="1" thickBot="1">
      <c r="A784" s="93"/>
      <c r="B784" s="96" t="s">
        <v>613</v>
      </c>
      <c r="C784" s="96"/>
      <c r="D784" s="96"/>
    </row>
    <row r="785" spans="1:4" ht="16.5" customHeight="1" outlineLevel="1">
      <c r="A785" s="94">
        <f>A782+1</f>
        <v>49</v>
      </c>
      <c r="B785" s="76" t="s">
        <v>618</v>
      </c>
      <c r="C785" s="77">
        <v>7</v>
      </c>
      <c r="D785" s="62">
        <v>4</v>
      </c>
    </row>
    <row r="786" spans="1:4" ht="16.5" customHeight="1" outlineLevel="1">
      <c r="A786" s="95">
        <f>A785+1</f>
        <v>50</v>
      </c>
      <c r="B786" s="74" t="s">
        <v>172</v>
      </c>
      <c r="C786" s="78">
        <v>10</v>
      </c>
      <c r="D786" s="55">
        <v>6</v>
      </c>
    </row>
    <row r="787" spans="1:4" ht="17.25" customHeight="1" outlineLevel="1">
      <c r="A787" s="95">
        <f t="shared" ref="A787:A827" si="22">A786+1</f>
        <v>51</v>
      </c>
      <c r="B787" s="74" t="s">
        <v>571</v>
      </c>
      <c r="C787" s="78">
        <v>9</v>
      </c>
      <c r="D787" s="55">
        <v>2</v>
      </c>
    </row>
    <row r="788" spans="1:4" ht="16.5" customHeight="1" outlineLevel="1">
      <c r="A788" s="95">
        <f t="shared" si="22"/>
        <v>52</v>
      </c>
      <c r="B788" s="74" t="s">
        <v>628</v>
      </c>
      <c r="C788" s="78">
        <v>9</v>
      </c>
      <c r="D788" s="55">
        <v>1</v>
      </c>
    </row>
    <row r="789" spans="1:4" ht="16.5" customHeight="1" outlineLevel="1">
      <c r="A789" s="95">
        <f t="shared" si="22"/>
        <v>53</v>
      </c>
      <c r="B789" s="74" t="s">
        <v>534</v>
      </c>
      <c r="C789" s="78">
        <v>9</v>
      </c>
      <c r="D789" s="54">
        <v>2</v>
      </c>
    </row>
    <row r="790" spans="1:4" ht="16.5" customHeight="1" outlineLevel="1">
      <c r="A790" s="95">
        <f t="shared" si="22"/>
        <v>54</v>
      </c>
      <c r="B790" s="74" t="s">
        <v>535</v>
      </c>
      <c r="C790" s="78">
        <v>9</v>
      </c>
      <c r="D790" s="54">
        <v>2</v>
      </c>
    </row>
    <row r="791" spans="1:4" ht="16.5" customHeight="1" outlineLevel="1">
      <c r="A791" s="95">
        <f t="shared" si="22"/>
        <v>55</v>
      </c>
      <c r="B791" s="74" t="s">
        <v>162</v>
      </c>
      <c r="C791" s="78">
        <v>10</v>
      </c>
      <c r="D791" s="282">
        <v>2</v>
      </c>
    </row>
    <row r="792" spans="1:4" ht="16.5" customHeight="1" outlineLevel="1">
      <c r="A792" s="95">
        <f t="shared" si="22"/>
        <v>56</v>
      </c>
      <c r="B792" s="74" t="s">
        <v>256</v>
      </c>
      <c r="C792" s="78">
        <v>9</v>
      </c>
      <c r="D792" s="54">
        <v>2</v>
      </c>
    </row>
    <row r="793" spans="1:4" outlineLevel="1">
      <c r="A793" s="95">
        <f t="shared" si="22"/>
        <v>57</v>
      </c>
      <c r="B793" s="74" t="s">
        <v>561</v>
      </c>
      <c r="C793" s="78">
        <v>10</v>
      </c>
      <c r="D793" s="54">
        <v>1</v>
      </c>
    </row>
    <row r="794" spans="1:4" outlineLevel="1">
      <c r="A794" s="95">
        <f t="shared" si="22"/>
        <v>58</v>
      </c>
      <c r="B794" s="74" t="s">
        <v>536</v>
      </c>
      <c r="C794" s="78">
        <v>9</v>
      </c>
      <c r="D794" s="54">
        <v>2</v>
      </c>
    </row>
    <row r="795" spans="1:4" outlineLevel="1">
      <c r="A795" s="95">
        <f t="shared" si="22"/>
        <v>59</v>
      </c>
      <c r="B795" s="74" t="s">
        <v>257</v>
      </c>
      <c r="C795" s="78">
        <v>9</v>
      </c>
      <c r="D795" s="54">
        <v>2</v>
      </c>
    </row>
    <row r="796" spans="1:4" ht="16.5" customHeight="1" outlineLevel="1">
      <c r="A796" s="95">
        <f t="shared" si="22"/>
        <v>60</v>
      </c>
      <c r="B796" s="74" t="s">
        <v>171</v>
      </c>
      <c r="C796" s="78">
        <v>9</v>
      </c>
      <c r="D796" s="55">
        <v>3</v>
      </c>
    </row>
    <row r="797" spans="1:4" ht="16.5" customHeight="1" outlineLevel="1">
      <c r="A797" s="95">
        <f t="shared" si="22"/>
        <v>61</v>
      </c>
      <c r="B797" s="74" t="s">
        <v>537</v>
      </c>
      <c r="C797" s="78">
        <v>10</v>
      </c>
      <c r="D797" s="55">
        <v>6</v>
      </c>
    </row>
    <row r="798" spans="1:4" ht="16.5" customHeight="1" outlineLevel="1">
      <c r="A798" s="95">
        <f t="shared" si="22"/>
        <v>62</v>
      </c>
      <c r="B798" s="74" t="s">
        <v>606</v>
      </c>
      <c r="C798" s="78">
        <v>10</v>
      </c>
      <c r="D798" s="55">
        <v>3</v>
      </c>
    </row>
    <row r="799" spans="1:4" ht="16.5" customHeight="1" outlineLevel="1">
      <c r="A799" s="95">
        <f t="shared" si="22"/>
        <v>63</v>
      </c>
      <c r="B799" s="74" t="s">
        <v>619</v>
      </c>
      <c r="C799" s="78">
        <v>16</v>
      </c>
      <c r="D799" s="55">
        <v>2</v>
      </c>
    </row>
    <row r="800" spans="1:4" ht="16.5" customHeight="1" outlineLevel="1">
      <c r="A800" s="95">
        <f t="shared" si="22"/>
        <v>64</v>
      </c>
      <c r="B800" s="74" t="s">
        <v>732</v>
      </c>
      <c r="C800" s="78">
        <v>10</v>
      </c>
      <c r="D800" s="55">
        <v>1</v>
      </c>
    </row>
    <row r="801" spans="1:9" ht="16.5" customHeight="1" outlineLevel="1">
      <c r="A801" s="95">
        <f t="shared" si="22"/>
        <v>65</v>
      </c>
      <c r="B801" s="74" t="s">
        <v>251</v>
      </c>
      <c r="C801" s="78">
        <v>10</v>
      </c>
      <c r="D801" s="55">
        <v>2</v>
      </c>
    </row>
    <row r="802" spans="1:9" ht="16.5" customHeight="1" outlineLevel="1">
      <c r="A802" s="95">
        <f t="shared" si="22"/>
        <v>66</v>
      </c>
      <c r="B802" s="74" t="s">
        <v>252</v>
      </c>
      <c r="C802" s="78">
        <v>9</v>
      </c>
      <c r="D802" s="55">
        <v>2</v>
      </c>
    </row>
    <row r="803" spans="1:9" ht="16.5" customHeight="1" outlineLevel="1">
      <c r="A803" s="95">
        <f t="shared" si="22"/>
        <v>67</v>
      </c>
      <c r="B803" s="74" t="s">
        <v>530</v>
      </c>
      <c r="C803" s="78">
        <v>7</v>
      </c>
      <c r="D803" s="52">
        <v>4</v>
      </c>
    </row>
    <row r="804" spans="1:9" ht="16.5" customHeight="1" outlineLevel="1">
      <c r="A804" s="95">
        <f t="shared" si="22"/>
        <v>68</v>
      </c>
      <c r="B804" s="74" t="s">
        <v>255</v>
      </c>
      <c r="C804" s="78">
        <v>9</v>
      </c>
      <c r="D804" s="52">
        <v>2</v>
      </c>
    </row>
    <row r="805" spans="1:9" ht="16.5" customHeight="1" outlineLevel="1">
      <c r="A805" s="95">
        <f t="shared" si="22"/>
        <v>69</v>
      </c>
      <c r="B805" s="74" t="s">
        <v>531</v>
      </c>
      <c r="C805" s="78">
        <v>10</v>
      </c>
      <c r="D805" s="52">
        <v>3</v>
      </c>
    </row>
    <row r="806" spans="1:9" ht="16.5" customHeight="1" outlineLevel="1">
      <c r="A806" s="95">
        <f t="shared" si="22"/>
        <v>70</v>
      </c>
      <c r="B806" s="74" t="s">
        <v>629</v>
      </c>
      <c r="C806" s="78">
        <v>10</v>
      </c>
      <c r="D806" s="52">
        <v>2</v>
      </c>
    </row>
    <row r="807" spans="1:9" ht="16.5" customHeight="1" outlineLevel="1">
      <c r="A807" s="95">
        <f t="shared" si="22"/>
        <v>71</v>
      </c>
      <c r="B807" s="74" t="s">
        <v>532</v>
      </c>
      <c r="C807" s="78">
        <v>10</v>
      </c>
      <c r="D807" s="52">
        <v>3</v>
      </c>
    </row>
    <row r="808" spans="1:9" ht="16.5" customHeight="1" outlineLevel="1">
      <c r="A808" s="95">
        <f t="shared" si="22"/>
        <v>72</v>
      </c>
      <c r="B808" s="74" t="s">
        <v>733</v>
      </c>
      <c r="C808" s="78">
        <v>10</v>
      </c>
      <c r="D808" s="52">
        <v>2</v>
      </c>
    </row>
    <row r="809" spans="1:9" ht="16.5" customHeight="1" outlineLevel="1">
      <c r="A809" s="95">
        <f t="shared" si="22"/>
        <v>73</v>
      </c>
      <c r="B809" s="74" t="s">
        <v>253</v>
      </c>
      <c r="C809" s="78">
        <v>9</v>
      </c>
      <c r="D809" s="55">
        <v>6</v>
      </c>
    </row>
    <row r="810" spans="1:9" ht="16.5" customHeight="1" outlineLevel="1">
      <c r="A810" s="95">
        <f t="shared" si="22"/>
        <v>74</v>
      </c>
      <c r="B810" s="74" t="s">
        <v>630</v>
      </c>
      <c r="C810" s="78">
        <v>9</v>
      </c>
      <c r="D810" s="55">
        <v>1</v>
      </c>
    </row>
    <row r="811" spans="1:9" ht="16.5" customHeight="1" outlineLevel="1">
      <c r="A811" s="95">
        <f t="shared" si="22"/>
        <v>75</v>
      </c>
      <c r="B811" s="74" t="s">
        <v>631</v>
      </c>
      <c r="C811" s="78">
        <v>9</v>
      </c>
      <c r="D811" s="55">
        <v>1</v>
      </c>
    </row>
    <row r="812" spans="1:9" ht="20.25" customHeight="1" outlineLevel="1" thickBot="1">
      <c r="A812" s="95">
        <f t="shared" si="22"/>
        <v>76</v>
      </c>
      <c r="B812" s="91" t="s">
        <v>759</v>
      </c>
      <c r="C812" s="79">
        <v>10</v>
      </c>
      <c r="D812" s="56">
        <v>2</v>
      </c>
    </row>
    <row r="813" spans="1:9" s="23" customFormat="1" ht="18" customHeight="1" outlineLevel="1" thickBot="1">
      <c r="A813" s="105"/>
      <c r="B813" s="84" t="s">
        <v>646</v>
      </c>
      <c r="C813" s="9"/>
      <c r="D813" s="264">
        <f>SUM(D785:D812)</f>
        <v>71</v>
      </c>
      <c r="E813" s="285"/>
      <c r="I813"/>
    </row>
    <row r="814" spans="1:9" ht="16.5" customHeight="1" outlineLevel="1">
      <c r="A814" s="93"/>
      <c r="B814" s="96" t="s">
        <v>632</v>
      </c>
      <c r="C814" s="96"/>
      <c r="D814" s="96"/>
      <c r="I814" s="23"/>
    </row>
    <row r="815" spans="1:9" ht="16.5" customHeight="1" outlineLevel="1">
      <c r="A815" s="95">
        <f>A812+1</f>
        <v>77</v>
      </c>
      <c r="B815" s="74" t="s">
        <v>607</v>
      </c>
      <c r="C815" s="78">
        <v>9</v>
      </c>
      <c r="D815" s="54">
        <v>2</v>
      </c>
    </row>
    <row r="816" spans="1:9" ht="17.25" customHeight="1" outlineLevel="1">
      <c r="A816" s="95">
        <f t="shared" si="22"/>
        <v>78</v>
      </c>
      <c r="B816" s="74" t="s">
        <v>259</v>
      </c>
      <c r="C816" s="78">
        <v>9</v>
      </c>
      <c r="D816" s="54">
        <v>2</v>
      </c>
    </row>
    <row r="817" spans="1:5" ht="16.5" customHeight="1" outlineLevel="1">
      <c r="A817" s="95">
        <f t="shared" si="22"/>
        <v>79</v>
      </c>
      <c r="B817" s="74" t="s">
        <v>260</v>
      </c>
      <c r="C817" s="78">
        <v>9</v>
      </c>
      <c r="D817" s="54">
        <v>2</v>
      </c>
    </row>
    <row r="818" spans="1:5" ht="16.5" customHeight="1" outlineLevel="1">
      <c r="A818" s="95">
        <f t="shared" si="22"/>
        <v>80</v>
      </c>
      <c r="B818" s="74" t="s">
        <v>261</v>
      </c>
      <c r="C818" s="78">
        <v>9</v>
      </c>
      <c r="D818" s="54">
        <v>2</v>
      </c>
    </row>
    <row r="819" spans="1:5" ht="16.5" customHeight="1" outlineLevel="1">
      <c r="A819" s="95">
        <f t="shared" si="22"/>
        <v>81</v>
      </c>
      <c r="B819" s="74" t="s">
        <v>262</v>
      </c>
      <c r="C819" s="78">
        <v>9</v>
      </c>
      <c r="D819" s="54">
        <v>2</v>
      </c>
    </row>
    <row r="820" spans="1:5" ht="16.5" customHeight="1" outlineLevel="1">
      <c r="A820" s="95">
        <f t="shared" si="22"/>
        <v>82</v>
      </c>
      <c r="B820" s="74" t="s">
        <v>263</v>
      </c>
      <c r="C820" s="78">
        <v>9</v>
      </c>
      <c r="D820" s="54">
        <v>2</v>
      </c>
    </row>
    <row r="821" spans="1:5" ht="16.5" customHeight="1" outlineLevel="1">
      <c r="A821" s="95">
        <f t="shared" si="22"/>
        <v>83</v>
      </c>
      <c r="B821" s="74" t="s">
        <v>264</v>
      </c>
      <c r="C821" s="78">
        <v>9</v>
      </c>
      <c r="D821" s="54">
        <v>2</v>
      </c>
    </row>
    <row r="822" spans="1:5" ht="16.5" customHeight="1" outlineLevel="1">
      <c r="A822" s="95">
        <f t="shared" si="22"/>
        <v>84</v>
      </c>
      <c r="B822" s="74" t="s">
        <v>265</v>
      </c>
      <c r="C822" s="78">
        <v>9</v>
      </c>
      <c r="D822" s="54">
        <v>2</v>
      </c>
    </row>
    <row r="823" spans="1:5" ht="16.5" customHeight="1" outlineLevel="1">
      <c r="A823" s="95">
        <f t="shared" si="22"/>
        <v>85</v>
      </c>
      <c r="B823" s="74" t="s">
        <v>539</v>
      </c>
      <c r="C823" s="78">
        <v>9</v>
      </c>
      <c r="D823" s="54">
        <v>2</v>
      </c>
    </row>
    <row r="824" spans="1:5" ht="16.5" customHeight="1" outlineLevel="1">
      <c r="A824" s="95">
        <f t="shared" si="22"/>
        <v>86</v>
      </c>
      <c r="B824" s="74" t="s">
        <v>540</v>
      </c>
      <c r="C824" s="78">
        <v>9</v>
      </c>
      <c r="D824" s="54">
        <v>2</v>
      </c>
    </row>
    <row r="825" spans="1:5" ht="16.5" customHeight="1" outlineLevel="1">
      <c r="A825" s="95">
        <f t="shared" si="22"/>
        <v>87</v>
      </c>
      <c r="B825" s="74" t="s">
        <v>541</v>
      </c>
      <c r="C825" s="78">
        <v>9</v>
      </c>
      <c r="D825" s="54">
        <v>2</v>
      </c>
    </row>
    <row r="826" spans="1:5" ht="16.5" customHeight="1" outlineLevel="1">
      <c r="A826" s="95">
        <f t="shared" si="22"/>
        <v>88</v>
      </c>
      <c r="B826" s="74" t="s">
        <v>614</v>
      </c>
      <c r="C826" s="78">
        <v>9</v>
      </c>
      <c r="D826" s="54">
        <v>1</v>
      </c>
    </row>
    <row r="827" spans="1:5" ht="16.5" customHeight="1" outlineLevel="1" thickBot="1">
      <c r="A827" s="95">
        <f t="shared" si="22"/>
        <v>89</v>
      </c>
      <c r="B827" s="192" t="s">
        <v>562</v>
      </c>
      <c r="C827" s="157">
        <v>9</v>
      </c>
      <c r="D827" s="158">
        <v>2</v>
      </c>
      <c r="E827" s="292"/>
    </row>
    <row r="828" spans="1:5" ht="16.5" customHeight="1" outlineLevel="1" thickBot="1">
      <c r="A828" s="89"/>
      <c r="B828" s="84" t="s">
        <v>645</v>
      </c>
      <c r="C828" s="9"/>
      <c r="D828" s="264">
        <f>SUM(D815:D827)</f>
        <v>25</v>
      </c>
      <c r="E828" s="511"/>
    </row>
    <row r="829" spans="1:5" ht="16.5" customHeight="1" outlineLevel="1" thickBot="1">
      <c r="A829" s="93"/>
      <c r="B829" s="96" t="s">
        <v>633</v>
      </c>
      <c r="C829" s="96"/>
      <c r="D829" s="96"/>
      <c r="E829" s="511"/>
    </row>
    <row r="830" spans="1:5" ht="16.5" customHeight="1" outlineLevel="1">
      <c r="A830" s="240">
        <f>A827+1</f>
        <v>90</v>
      </c>
      <c r="B830" s="151" t="s">
        <v>573</v>
      </c>
      <c r="C830" s="77">
        <v>9</v>
      </c>
      <c r="D830" s="106">
        <v>2</v>
      </c>
    </row>
    <row r="831" spans="1:5" ht="16.5" customHeight="1" outlineLevel="1">
      <c r="A831" s="241">
        <f>A830+1</f>
        <v>91</v>
      </c>
      <c r="B831" s="153" t="s">
        <v>574</v>
      </c>
      <c r="C831" s="78">
        <v>9</v>
      </c>
      <c r="D831" s="54">
        <v>3</v>
      </c>
    </row>
    <row r="832" spans="1:5" ht="16.5" customHeight="1" outlineLevel="1">
      <c r="A832" s="241">
        <f t="shared" ref="A832:A853" si="23">A831+1</f>
        <v>92</v>
      </c>
      <c r="B832" s="153" t="s">
        <v>615</v>
      </c>
      <c r="C832" s="78">
        <v>9</v>
      </c>
      <c r="D832" s="54">
        <v>3</v>
      </c>
    </row>
    <row r="833" spans="1:5" ht="16.5" customHeight="1" outlineLevel="1">
      <c r="A833" s="241">
        <f t="shared" si="23"/>
        <v>93</v>
      </c>
      <c r="B833" s="153" t="s">
        <v>616</v>
      </c>
      <c r="C833" s="78">
        <v>9</v>
      </c>
      <c r="D833" s="54">
        <v>2</v>
      </c>
    </row>
    <row r="834" spans="1:5" ht="16.5" customHeight="1" outlineLevel="1">
      <c r="A834" s="241">
        <f t="shared" si="23"/>
        <v>94</v>
      </c>
      <c r="B834" s="153" t="s">
        <v>575</v>
      </c>
      <c r="C834" s="78">
        <v>9</v>
      </c>
      <c r="D834" s="54">
        <v>5</v>
      </c>
    </row>
    <row r="835" spans="1:5" ht="16.5" customHeight="1" outlineLevel="1">
      <c r="A835" s="241">
        <f t="shared" si="23"/>
        <v>95</v>
      </c>
      <c r="B835" s="153" t="s">
        <v>657</v>
      </c>
      <c r="C835" s="78">
        <v>9</v>
      </c>
      <c r="D835" s="54">
        <v>1</v>
      </c>
      <c r="E835" s="298"/>
    </row>
    <row r="836" spans="1:5" ht="16.5" customHeight="1" outlineLevel="1">
      <c r="A836" s="241">
        <f t="shared" si="23"/>
        <v>96</v>
      </c>
      <c r="B836" s="153" t="s">
        <v>287</v>
      </c>
      <c r="C836" s="78">
        <v>10</v>
      </c>
      <c r="D836" s="54">
        <v>3</v>
      </c>
    </row>
    <row r="837" spans="1:5" ht="16.5" customHeight="1" outlineLevel="1">
      <c r="A837" s="241">
        <f t="shared" si="23"/>
        <v>97</v>
      </c>
      <c r="B837" s="153" t="s">
        <v>286</v>
      </c>
      <c r="C837" s="78">
        <v>10</v>
      </c>
      <c r="D837" s="54">
        <v>3</v>
      </c>
    </row>
    <row r="838" spans="1:5" ht="17.25" customHeight="1" outlineLevel="1">
      <c r="A838" s="241">
        <f t="shared" si="23"/>
        <v>98</v>
      </c>
      <c r="B838" s="153" t="s">
        <v>620</v>
      </c>
      <c r="C838" s="78">
        <v>10</v>
      </c>
      <c r="D838" s="54">
        <v>2</v>
      </c>
    </row>
    <row r="839" spans="1:5" ht="17.25" customHeight="1" outlineLevel="1">
      <c r="A839" s="241">
        <f t="shared" si="23"/>
        <v>99</v>
      </c>
      <c r="B839" s="153" t="s">
        <v>834</v>
      </c>
      <c r="C839" s="78">
        <v>5</v>
      </c>
      <c r="D839" s="54">
        <v>1</v>
      </c>
      <c r="E839" s="298"/>
    </row>
    <row r="840" spans="1:5" ht="16.5" customHeight="1" outlineLevel="1">
      <c r="A840" s="241">
        <f t="shared" si="23"/>
        <v>100</v>
      </c>
      <c r="B840" s="153" t="s">
        <v>266</v>
      </c>
      <c r="C840" s="78">
        <v>10</v>
      </c>
      <c r="D840" s="54">
        <v>2</v>
      </c>
    </row>
    <row r="841" spans="1:5" ht="16.5" customHeight="1" outlineLevel="1">
      <c r="A841" s="241">
        <f t="shared" si="23"/>
        <v>101</v>
      </c>
      <c r="B841" s="153" t="s">
        <v>267</v>
      </c>
      <c r="C841" s="78">
        <v>10</v>
      </c>
      <c r="D841" s="54">
        <v>2</v>
      </c>
    </row>
    <row r="842" spans="1:5" ht="16.5" customHeight="1" outlineLevel="1">
      <c r="A842" s="241">
        <f t="shared" si="23"/>
        <v>102</v>
      </c>
      <c r="B842" s="153" t="s">
        <v>268</v>
      </c>
      <c r="C842" s="78">
        <v>10</v>
      </c>
      <c r="D842" s="54">
        <v>2</v>
      </c>
    </row>
    <row r="843" spans="1:5" ht="16.5" customHeight="1" outlineLevel="1">
      <c r="A843" s="241">
        <f t="shared" si="23"/>
        <v>103</v>
      </c>
      <c r="B843" s="153" t="s">
        <v>269</v>
      </c>
      <c r="C843" s="78">
        <v>10</v>
      </c>
      <c r="D843" s="54">
        <v>2</v>
      </c>
    </row>
    <row r="844" spans="1:5" ht="16.5" customHeight="1" outlineLevel="1">
      <c r="A844" s="241">
        <f t="shared" si="23"/>
        <v>104</v>
      </c>
      <c r="B844" s="153" t="s">
        <v>270</v>
      </c>
      <c r="C844" s="78">
        <v>10</v>
      </c>
      <c r="D844" s="54">
        <v>2</v>
      </c>
    </row>
    <row r="845" spans="1:5" ht="16.5" customHeight="1" outlineLevel="1">
      <c r="A845" s="241">
        <f t="shared" si="23"/>
        <v>105</v>
      </c>
      <c r="B845" s="153" t="s">
        <v>548</v>
      </c>
      <c r="C845" s="78">
        <v>10</v>
      </c>
      <c r="D845" s="54">
        <v>2</v>
      </c>
    </row>
    <row r="846" spans="1:5" ht="16.5" customHeight="1" outlineLevel="1">
      <c r="A846" s="241">
        <f t="shared" si="23"/>
        <v>106</v>
      </c>
      <c r="B846" s="153" t="s">
        <v>655</v>
      </c>
      <c r="C846" s="148">
        <v>9</v>
      </c>
      <c r="D846" s="54">
        <v>2</v>
      </c>
    </row>
    <row r="847" spans="1:5" ht="16.5" customHeight="1" outlineLevel="1">
      <c r="A847" s="241">
        <f t="shared" si="23"/>
        <v>107</v>
      </c>
      <c r="B847" s="153" t="s">
        <v>656</v>
      </c>
      <c r="C847" s="148">
        <v>9</v>
      </c>
      <c r="D847" s="54">
        <v>2</v>
      </c>
    </row>
    <row r="848" spans="1:5" ht="16.5" customHeight="1" outlineLevel="1">
      <c r="A848" s="241">
        <f t="shared" si="23"/>
        <v>108</v>
      </c>
      <c r="B848" s="153" t="s">
        <v>808</v>
      </c>
      <c r="C848" s="78">
        <v>5</v>
      </c>
      <c r="D848" s="54">
        <v>5</v>
      </c>
      <c r="E848" s="298"/>
    </row>
    <row r="849" spans="1:5" ht="16.5" customHeight="1" outlineLevel="1">
      <c r="A849" s="241">
        <f t="shared" si="23"/>
        <v>109</v>
      </c>
      <c r="B849" s="153" t="s">
        <v>658</v>
      </c>
      <c r="C849" s="78">
        <v>9</v>
      </c>
      <c r="D849" s="54">
        <v>4</v>
      </c>
    </row>
    <row r="850" spans="1:5" ht="16.5" customHeight="1" outlineLevel="1">
      <c r="A850" s="241">
        <f t="shared" si="23"/>
        <v>110</v>
      </c>
      <c r="B850" s="153" t="s">
        <v>760</v>
      </c>
      <c r="C850" s="78">
        <v>9</v>
      </c>
      <c r="D850" s="54">
        <v>2</v>
      </c>
    </row>
    <row r="851" spans="1:5" ht="16.5" customHeight="1" outlineLevel="1">
      <c r="A851" s="241">
        <f t="shared" si="23"/>
        <v>111</v>
      </c>
      <c r="B851" s="153" t="s">
        <v>784</v>
      </c>
      <c r="C851" s="78">
        <v>9</v>
      </c>
      <c r="D851" s="54">
        <v>2</v>
      </c>
    </row>
    <row r="852" spans="1:5" ht="16.5" customHeight="1" outlineLevel="1">
      <c r="A852" s="241">
        <f t="shared" si="23"/>
        <v>112</v>
      </c>
      <c r="B852" s="153" t="s">
        <v>785</v>
      </c>
      <c r="C852" s="78">
        <v>9</v>
      </c>
      <c r="D852" s="54">
        <v>2</v>
      </c>
    </row>
    <row r="853" spans="1:5" ht="16.5" customHeight="1" outlineLevel="1" thickBot="1">
      <c r="A853" s="241">
        <f t="shared" si="23"/>
        <v>113</v>
      </c>
      <c r="B853" s="231" t="s">
        <v>786</v>
      </c>
      <c r="C853" s="79">
        <v>9</v>
      </c>
      <c r="D853" s="92">
        <v>2</v>
      </c>
    </row>
    <row r="854" spans="1:5" ht="16.5" customHeight="1" outlineLevel="1" thickBot="1">
      <c r="A854" s="97"/>
      <c r="B854" s="84" t="s">
        <v>644</v>
      </c>
      <c r="C854" s="9"/>
      <c r="D854" s="264">
        <f>SUM(D830:D853)</f>
        <v>58</v>
      </c>
      <c r="E854" s="511"/>
    </row>
    <row r="855" spans="1:5" ht="16.5" customHeight="1" outlineLevel="1" thickBot="1">
      <c r="A855" s="67"/>
      <c r="B855" s="68" t="s">
        <v>634</v>
      </c>
      <c r="C855" s="68"/>
      <c r="D855" s="68"/>
      <c r="E855" s="511"/>
    </row>
    <row r="856" spans="1:5" ht="16.5" customHeight="1" outlineLevel="1">
      <c r="A856" s="27">
        <f>A853+1</f>
        <v>114</v>
      </c>
      <c r="B856" s="151" t="s">
        <v>635</v>
      </c>
      <c r="C856" s="77">
        <v>9</v>
      </c>
      <c r="D856" s="106">
        <v>1</v>
      </c>
      <c r="E856" s="298"/>
    </row>
    <row r="857" spans="1:5" ht="16.5" customHeight="1" outlineLevel="1">
      <c r="A857" s="45">
        <f>A856+1</f>
        <v>115</v>
      </c>
      <c r="B857" s="153" t="s">
        <v>289</v>
      </c>
      <c r="C857" s="78">
        <v>9</v>
      </c>
      <c r="D857" s="54">
        <v>3</v>
      </c>
    </row>
    <row r="858" spans="1:5" ht="17.25" customHeight="1" outlineLevel="1">
      <c r="A858" s="45">
        <f t="shared" ref="A858:A865" si="24">A857+1</f>
        <v>116</v>
      </c>
      <c r="B858" s="153" t="s">
        <v>290</v>
      </c>
      <c r="C858" s="78">
        <v>10</v>
      </c>
      <c r="D858" s="54">
        <v>2</v>
      </c>
    </row>
    <row r="859" spans="1:5" ht="15" customHeight="1" outlineLevel="1">
      <c r="A859" s="45">
        <f t="shared" si="24"/>
        <v>117</v>
      </c>
      <c r="B859" s="153" t="s">
        <v>543</v>
      </c>
      <c r="C859" s="78">
        <v>9</v>
      </c>
      <c r="D859" s="54">
        <v>2</v>
      </c>
    </row>
    <row r="860" spans="1:5" ht="15" customHeight="1" outlineLevel="1">
      <c r="A860" s="45">
        <f t="shared" si="24"/>
        <v>118</v>
      </c>
      <c r="B860" s="153" t="s">
        <v>564</v>
      </c>
      <c r="C860" s="78">
        <v>9</v>
      </c>
      <c r="D860" s="55">
        <v>2</v>
      </c>
    </row>
    <row r="861" spans="1:5" ht="15" customHeight="1" outlineLevel="1">
      <c r="A861" s="45">
        <f t="shared" si="24"/>
        <v>119</v>
      </c>
      <c r="B861" s="153" t="s">
        <v>563</v>
      </c>
      <c r="C861" s="78">
        <v>9</v>
      </c>
      <c r="D861" s="54">
        <v>2</v>
      </c>
    </row>
    <row r="862" spans="1:5" ht="15" customHeight="1" outlineLevel="1">
      <c r="A862" s="45">
        <f t="shared" si="24"/>
        <v>120</v>
      </c>
      <c r="B862" s="153" t="s">
        <v>292</v>
      </c>
      <c r="C862" s="78">
        <v>9</v>
      </c>
      <c r="D862" s="54">
        <v>2</v>
      </c>
    </row>
    <row r="863" spans="1:5" ht="16.5" customHeight="1" outlineLevel="1">
      <c r="A863" s="45">
        <f t="shared" si="24"/>
        <v>121</v>
      </c>
      <c r="B863" s="153" t="s">
        <v>291</v>
      </c>
      <c r="C863" s="78">
        <v>9</v>
      </c>
      <c r="D863" s="54">
        <v>2</v>
      </c>
    </row>
    <row r="864" spans="1:5" ht="16.5" customHeight="1" outlineLevel="1">
      <c r="A864" s="45">
        <f t="shared" si="24"/>
        <v>122</v>
      </c>
      <c r="B864" s="153" t="s">
        <v>608</v>
      </c>
      <c r="C864" s="78">
        <v>9</v>
      </c>
      <c r="D864" s="54">
        <v>3</v>
      </c>
    </row>
    <row r="865" spans="1:10" ht="16.5" customHeight="1" outlineLevel="1">
      <c r="A865" s="45">
        <f t="shared" si="24"/>
        <v>123</v>
      </c>
      <c r="B865" s="153" t="s">
        <v>348</v>
      </c>
      <c r="C865" s="78">
        <v>10</v>
      </c>
      <c r="D865" s="54">
        <v>6</v>
      </c>
    </row>
    <row r="866" spans="1:10" ht="16.5" customHeight="1" outlineLevel="1">
      <c r="A866" s="45">
        <f t="shared" ref="A866:A871" si="25">A865+1</f>
        <v>124</v>
      </c>
      <c r="B866" s="153" t="s">
        <v>809</v>
      </c>
      <c r="C866" s="78">
        <v>5</v>
      </c>
      <c r="D866" s="54">
        <v>6</v>
      </c>
    </row>
    <row r="867" spans="1:10" ht="16.5" customHeight="1" outlineLevel="1">
      <c r="A867" s="45">
        <f t="shared" si="25"/>
        <v>125</v>
      </c>
      <c r="B867" s="153" t="s">
        <v>189</v>
      </c>
      <c r="C867" s="78">
        <v>10</v>
      </c>
      <c r="D867" s="55">
        <v>3</v>
      </c>
    </row>
    <row r="868" spans="1:10" ht="16.5" customHeight="1" outlineLevel="1">
      <c r="A868" s="45">
        <f t="shared" si="25"/>
        <v>126</v>
      </c>
      <c r="B868" s="153" t="s">
        <v>276</v>
      </c>
      <c r="C868" s="78">
        <v>10</v>
      </c>
      <c r="D868" s="54">
        <v>3</v>
      </c>
    </row>
    <row r="869" spans="1:10" ht="16.5" customHeight="1" outlineLevel="1">
      <c r="A869" s="45">
        <f t="shared" si="25"/>
        <v>127</v>
      </c>
      <c r="B869" s="153" t="s">
        <v>278</v>
      </c>
      <c r="C869" s="78">
        <v>10</v>
      </c>
      <c r="D869" s="54">
        <v>3</v>
      </c>
    </row>
    <row r="870" spans="1:10" ht="16.5" customHeight="1" outlineLevel="1">
      <c r="A870" s="45">
        <f t="shared" si="25"/>
        <v>128</v>
      </c>
      <c r="B870" s="153" t="s">
        <v>277</v>
      </c>
      <c r="C870" s="78">
        <v>10</v>
      </c>
      <c r="D870" s="54">
        <v>3</v>
      </c>
    </row>
    <row r="871" spans="1:10" ht="16.5" customHeight="1" outlineLevel="1">
      <c r="A871" s="45">
        <f t="shared" si="25"/>
        <v>129</v>
      </c>
      <c r="B871" s="153" t="s">
        <v>547</v>
      </c>
      <c r="C871" s="78">
        <v>10</v>
      </c>
      <c r="D871" s="55">
        <v>2</v>
      </c>
    </row>
    <row r="872" spans="1:10" ht="16.5" customHeight="1" outlineLevel="1" thickBot="1">
      <c r="A872" s="25">
        <v>120</v>
      </c>
      <c r="B872" s="231" t="s">
        <v>554</v>
      </c>
      <c r="C872" s="79">
        <v>10</v>
      </c>
      <c r="D872" s="56">
        <v>6</v>
      </c>
    </row>
    <row r="873" spans="1:10" ht="16.5" customHeight="1" outlineLevel="1" thickBot="1">
      <c r="A873" s="34"/>
      <c r="B873" s="73" t="s">
        <v>642</v>
      </c>
      <c r="C873" s="9"/>
      <c r="D873" s="75">
        <f>SUM(D856:D872)</f>
        <v>51</v>
      </c>
    </row>
    <row r="874" spans="1:10" ht="19.5" outlineLevel="1" thickBot="1">
      <c r="A874" s="93"/>
      <c r="B874" s="96" t="s">
        <v>636</v>
      </c>
      <c r="C874" s="96"/>
      <c r="D874" s="96"/>
      <c r="H874" s="1"/>
      <c r="I874" s="1"/>
      <c r="J874" s="1"/>
    </row>
    <row r="875" spans="1:10" outlineLevel="1">
      <c r="A875" s="49">
        <v>121</v>
      </c>
      <c r="B875" s="76" t="s">
        <v>281</v>
      </c>
      <c r="C875" s="77">
        <v>10</v>
      </c>
      <c r="D875" s="106">
        <v>4</v>
      </c>
      <c r="H875" s="232"/>
      <c r="I875" s="233"/>
      <c r="J875" s="1"/>
    </row>
    <row r="876" spans="1:10" outlineLevel="1">
      <c r="A876" s="41">
        <f>A875+1</f>
        <v>122</v>
      </c>
      <c r="B876" s="74" t="s">
        <v>282</v>
      </c>
      <c r="C876" s="78">
        <v>10</v>
      </c>
      <c r="D876" s="54">
        <v>4</v>
      </c>
      <c r="H876" s="232"/>
      <c r="I876" s="233"/>
      <c r="J876" s="1"/>
    </row>
    <row r="877" spans="1:10" outlineLevel="1">
      <c r="A877" s="41">
        <f t="shared" ref="A877:A900" si="26">A876+1</f>
        <v>123</v>
      </c>
      <c r="B877" s="142" t="s">
        <v>810</v>
      </c>
      <c r="C877" s="189">
        <v>5</v>
      </c>
      <c r="D877" s="189">
        <v>3</v>
      </c>
      <c r="H877" s="234"/>
      <c r="I877" s="233"/>
      <c r="J877" s="1"/>
    </row>
    <row r="878" spans="1:10" outlineLevel="1">
      <c r="A878" s="41">
        <f t="shared" si="26"/>
        <v>124</v>
      </c>
      <c r="B878" s="142" t="s">
        <v>811</v>
      </c>
      <c r="C878" s="189">
        <v>6</v>
      </c>
      <c r="D878" s="189">
        <v>4</v>
      </c>
      <c r="H878" s="234"/>
      <c r="I878" s="233"/>
      <c r="J878" s="1"/>
    </row>
    <row r="879" spans="1:10" outlineLevel="1">
      <c r="A879" s="41">
        <f t="shared" si="26"/>
        <v>125</v>
      </c>
      <c r="B879" s="74" t="s">
        <v>285</v>
      </c>
      <c r="C879" s="78">
        <v>10</v>
      </c>
      <c r="D879" s="54">
        <v>5</v>
      </c>
      <c r="H879" s="232"/>
      <c r="I879" s="233"/>
      <c r="J879" s="1"/>
    </row>
    <row r="880" spans="1:10" outlineLevel="1">
      <c r="A880" s="41">
        <f t="shared" si="26"/>
        <v>126</v>
      </c>
      <c r="B880" s="142" t="s">
        <v>812</v>
      </c>
      <c r="C880" s="189">
        <v>5</v>
      </c>
      <c r="D880" s="189">
        <v>3</v>
      </c>
      <c r="H880" s="234"/>
      <c r="I880" s="233"/>
      <c r="J880" s="1"/>
    </row>
    <row r="881" spans="1:10" outlineLevel="1">
      <c r="A881" s="41">
        <f t="shared" si="26"/>
        <v>127</v>
      </c>
      <c r="B881" s="74" t="s">
        <v>274</v>
      </c>
      <c r="C881" s="78">
        <v>10</v>
      </c>
      <c r="D881" s="54">
        <v>1</v>
      </c>
      <c r="H881" s="232"/>
      <c r="I881" s="233"/>
      <c r="J881" s="1"/>
    </row>
    <row r="882" spans="1:10" outlineLevel="1">
      <c r="A882" s="41">
        <f t="shared" si="26"/>
        <v>128</v>
      </c>
      <c r="B882" s="74" t="s">
        <v>283</v>
      </c>
      <c r="C882" s="78">
        <v>10</v>
      </c>
      <c r="D882" s="54">
        <v>4</v>
      </c>
      <c r="H882" s="232"/>
      <c r="I882" s="233"/>
      <c r="J882" s="1"/>
    </row>
    <row r="883" spans="1:10" outlineLevel="1">
      <c r="A883" s="41">
        <f t="shared" si="26"/>
        <v>129</v>
      </c>
      <c r="B883" s="74" t="s">
        <v>284</v>
      </c>
      <c r="C883" s="78">
        <v>9</v>
      </c>
      <c r="D883" s="54">
        <v>2</v>
      </c>
      <c r="H883" s="232"/>
      <c r="I883" s="233"/>
      <c r="J883" s="1"/>
    </row>
    <row r="884" spans="1:10" outlineLevel="1">
      <c r="A884" s="41">
        <f t="shared" si="26"/>
        <v>130</v>
      </c>
      <c r="B884" s="74" t="s">
        <v>659</v>
      </c>
      <c r="C884" s="78"/>
      <c r="D884" s="54">
        <v>1</v>
      </c>
      <c r="H884" s="232"/>
      <c r="I884" s="233"/>
      <c r="J884" s="1"/>
    </row>
    <row r="885" spans="1:10" outlineLevel="1">
      <c r="A885" s="41">
        <f t="shared" si="26"/>
        <v>131</v>
      </c>
      <c r="B885" s="74" t="s">
        <v>280</v>
      </c>
      <c r="C885" s="78">
        <v>9</v>
      </c>
      <c r="D885" s="54">
        <v>3</v>
      </c>
      <c r="H885" s="232"/>
      <c r="I885" s="233"/>
      <c r="J885" s="1"/>
    </row>
    <row r="886" spans="1:10" outlineLevel="1">
      <c r="A886" s="41">
        <f t="shared" si="26"/>
        <v>132</v>
      </c>
      <c r="B886" s="74" t="s">
        <v>279</v>
      </c>
      <c r="C886" s="78">
        <v>9</v>
      </c>
      <c r="D886" s="54">
        <v>4</v>
      </c>
      <c r="H886" s="232"/>
      <c r="I886" s="233"/>
      <c r="J886" s="1"/>
    </row>
    <row r="887" spans="1:10" outlineLevel="1">
      <c r="A887" s="41">
        <f t="shared" si="26"/>
        <v>133</v>
      </c>
      <c r="B887" s="74" t="s">
        <v>293</v>
      </c>
      <c r="C887" s="78">
        <v>10</v>
      </c>
      <c r="D887" s="54">
        <v>6</v>
      </c>
      <c r="H887" s="232"/>
      <c r="I887" s="233"/>
      <c r="J887" s="1"/>
    </row>
    <row r="888" spans="1:10" outlineLevel="1">
      <c r="A888" s="41">
        <f t="shared" si="26"/>
        <v>134</v>
      </c>
      <c r="B888" s="74" t="s">
        <v>272</v>
      </c>
      <c r="C888" s="78">
        <v>10</v>
      </c>
      <c r="D888" s="54">
        <v>1</v>
      </c>
      <c r="H888" s="232"/>
      <c r="I888" s="233"/>
      <c r="J888" s="1"/>
    </row>
    <row r="889" spans="1:10" outlineLevel="1">
      <c r="A889" s="41">
        <f t="shared" si="26"/>
        <v>135</v>
      </c>
      <c r="B889" s="74" t="s">
        <v>271</v>
      </c>
      <c r="C889" s="78">
        <v>10</v>
      </c>
      <c r="D889" s="54">
        <v>1</v>
      </c>
      <c r="H889" s="232"/>
      <c r="I889" s="233"/>
      <c r="J889" s="1"/>
    </row>
    <row r="890" spans="1:10" outlineLevel="1">
      <c r="A890" s="41">
        <f t="shared" si="26"/>
        <v>136</v>
      </c>
      <c r="B890" s="74" t="s">
        <v>275</v>
      </c>
      <c r="C890" s="78">
        <v>10</v>
      </c>
      <c r="D890" s="54">
        <v>1</v>
      </c>
      <c r="H890" s="232"/>
      <c r="I890" s="233"/>
      <c r="J890" s="1"/>
    </row>
    <row r="891" spans="1:10" outlineLevel="1">
      <c r="A891" s="41">
        <f t="shared" si="26"/>
        <v>137</v>
      </c>
      <c r="B891" s="74" t="s">
        <v>273</v>
      </c>
      <c r="C891" s="78">
        <v>10</v>
      </c>
      <c r="D891" s="41">
        <v>2</v>
      </c>
      <c r="H891" s="3"/>
      <c r="I891" s="233"/>
      <c r="J891" s="1"/>
    </row>
    <row r="892" spans="1:10" outlineLevel="1">
      <c r="A892" s="41">
        <f t="shared" si="26"/>
        <v>138</v>
      </c>
      <c r="B892" s="130" t="s">
        <v>703</v>
      </c>
      <c r="C892" s="78">
        <v>9</v>
      </c>
      <c r="D892" s="55">
        <v>2</v>
      </c>
      <c r="H892" s="72"/>
      <c r="I892" s="233"/>
      <c r="J892" s="1"/>
    </row>
    <row r="893" spans="1:10" outlineLevel="1">
      <c r="A893" s="41">
        <f t="shared" si="26"/>
        <v>139</v>
      </c>
      <c r="B893" s="74" t="s">
        <v>288</v>
      </c>
      <c r="C893" s="78">
        <v>9</v>
      </c>
      <c r="D893" s="54">
        <v>3</v>
      </c>
      <c r="H893" s="232"/>
      <c r="I893" s="233"/>
      <c r="J893" s="1"/>
    </row>
    <row r="894" spans="1:10" outlineLevel="1">
      <c r="A894" s="41">
        <f t="shared" si="26"/>
        <v>140</v>
      </c>
      <c r="B894" s="74" t="s">
        <v>542</v>
      </c>
      <c r="C894" s="78">
        <v>9</v>
      </c>
      <c r="D894" s="54">
        <v>3</v>
      </c>
      <c r="H894" s="232"/>
      <c r="I894" s="233"/>
      <c r="J894" s="1"/>
    </row>
    <row r="895" spans="1:10" outlineLevel="1">
      <c r="A895" s="41">
        <f t="shared" si="26"/>
        <v>141</v>
      </c>
      <c r="B895" s="74" t="s">
        <v>296</v>
      </c>
      <c r="C895" s="78">
        <v>9</v>
      </c>
      <c r="D895" s="55">
        <v>1</v>
      </c>
      <c r="H895" s="72"/>
      <c r="I895" s="233"/>
      <c r="J895" s="1"/>
    </row>
    <row r="896" spans="1:10" outlineLevel="1">
      <c r="A896" s="41">
        <f t="shared" si="26"/>
        <v>142</v>
      </c>
      <c r="B896" s="130" t="s">
        <v>704</v>
      </c>
      <c r="C896" s="78">
        <v>9</v>
      </c>
      <c r="D896" s="54">
        <v>1</v>
      </c>
      <c r="H896" s="232"/>
      <c r="I896" s="233"/>
      <c r="J896" s="1"/>
    </row>
    <row r="897" spans="1:10" outlineLevel="1">
      <c r="A897" s="41">
        <f t="shared" si="26"/>
        <v>143</v>
      </c>
      <c r="B897" s="74" t="s">
        <v>546</v>
      </c>
      <c r="C897" s="78">
        <v>16</v>
      </c>
      <c r="D897" s="41">
        <v>4</v>
      </c>
      <c r="H897" s="3"/>
      <c r="I897" s="233"/>
      <c r="J897" s="1"/>
    </row>
    <row r="898" spans="1:10" outlineLevel="1">
      <c r="A898" s="41">
        <f t="shared" si="26"/>
        <v>144</v>
      </c>
      <c r="B898" s="142" t="s">
        <v>813</v>
      </c>
      <c r="C898" s="189">
        <v>9</v>
      </c>
      <c r="D898" s="189">
        <v>4</v>
      </c>
      <c r="H898" s="234"/>
      <c r="I898" s="233"/>
      <c r="J898" s="1"/>
    </row>
    <row r="899" spans="1:10" outlineLevel="1">
      <c r="A899" s="41">
        <f t="shared" si="26"/>
        <v>145</v>
      </c>
      <c r="B899" s="142" t="s">
        <v>814</v>
      </c>
      <c r="C899" s="189">
        <v>5</v>
      </c>
      <c r="D899" s="189">
        <v>4</v>
      </c>
      <c r="H899" s="234"/>
      <c r="I899" s="233"/>
      <c r="J899" s="1"/>
    </row>
    <row r="900" spans="1:10" ht="15.75" outlineLevel="1" thickBot="1">
      <c r="A900" s="50">
        <f t="shared" si="26"/>
        <v>146</v>
      </c>
      <c r="B900" s="235" t="s">
        <v>815</v>
      </c>
      <c r="C900" s="190">
        <v>6</v>
      </c>
      <c r="D900" s="190">
        <v>4</v>
      </c>
      <c r="H900" s="234"/>
      <c r="I900" s="233"/>
      <c r="J900" s="1"/>
    </row>
    <row r="901" spans="1:10" ht="16.5" outlineLevel="1" thickBot="1">
      <c r="A901" s="215"/>
      <c r="B901" s="46" t="s">
        <v>643</v>
      </c>
      <c r="C901" s="9"/>
      <c r="D901" s="46">
        <f>SUM(D875:D900)</f>
        <v>75</v>
      </c>
      <c r="E901" s="299"/>
      <c r="H901" s="233"/>
      <c r="I901" s="72"/>
      <c r="J901" s="1"/>
    </row>
    <row r="902" spans="1:10" ht="19.5" outlineLevel="1" thickBot="1">
      <c r="A902" s="15"/>
      <c r="B902" s="66" t="s">
        <v>544</v>
      </c>
      <c r="C902" s="14"/>
      <c r="D902" s="20">
        <f>SUM(D732:D758)+SUM(D761:D782)+SUM(D785:D812)+SUM(D815:D827)+SUM(D830:D853)+SUM(D856:D872)+SUM(D875:D900)</f>
        <v>406</v>
      </c>
      <c r="E902" s="299"/>
      <c r="H902" s="233"/>
      <c r="I902" s="234"/>
      <c r="J902" s="1"/>
    </row>
    <row r="903" spans="1:10" ht="19.5" outlineLevel="1" thickBot="1">
      <c r="A903" s="472" t="s">
        <v>640</v>
      </c>
      <c r="B903" s="473"/>
      <c r="C903" s="473"/>
      <c r="D903" s="490"/>
      <c r="E903" s="299"/>
    </row>
    <row r="904" spans="1:10" outlineLevel="1">
      <c r="A904" s="107">
        <v>1</v>
      </c>
      <c r="B904" s="204" t="s">
        <v>637</v>
      </c>
      <c r="C904" s="107">
        <v>9</v>
      </c>
      <c r="D904" s="94">
        <v>3</v>
      </c>
      <c r="E904" s="299"/>
    </row>
    <row r="905" spans="1:10" outlineLevel="1">
      <c r="A905" s="108">
        <v>2</v>
      </c>
      <c r="B905" s="205" t="s">
        <v>638</v>
      </c>
      <c r="C905" s="108">
        <v>3</v>
      </c>
      <c r="D905" s="95">
        <v>3</v>
      </c>
      <c r="E905" s="299"/>
    </row>
    <row r="906" spans="1:10" outlineLevel="1">
      <c r="A906" s="108">
        <v>3</v>
      </c>
      <c r="B906" s="205" t="s">
        <v>692</v>
      </c>
      <c r="C906" s="108">
        <v>9</v>
      </c>
      <c r="D906" s="95">
        <v>3</v>
      </c>
      <c r="E906" s="299"/>
    </row>
    <row r="907" spans="1:10" outlineLevel="1">
      <c r="A907" s="108">
        <v>4</v>
      </c>
      <c r="B907" s="205" t="s">
        <v>747</v>
      </c>
      <c r="C907" s="108">
        <v>9</v>
      </c>
      <c r="D907" s="95">
        <v>4</v>
      </c>
      <c r="E907" s="299"/>
    </row>
    <row r="908" spans="1:10" outlineLevel="1">
      <c r="A908" s="108">
        <v>5</v>
      </c>
      <c r="B908" s="205" t="s">
        <v>734</v>
      </c>
      <c r="C908" s="108">
        <v>9</v>
      </c>
      <c r="D908" s="95">
        <v>2</v>
      </c>
      <c r="E908" s="299"/>
    </row>
    <row r="909" spans="1:10" outlineLevel="1">
      <c r="A909" s="108">
        <v>6</v>
      </c>
      <c r="B909" s="205" t="s">
        <v>787</v>
      </c>
      <c r="C909" s="108">
        <v>9</v>
      </c>
      <c r="D909" s="95">
        <v>4</v>
      </c>
      <c r="E909" s="299"/>
    </row>
    <row r="910" spans="1:10" outlineLevel="1">
      <c r="A910" s="108">
        <v>7</v>
      </c>
      <c r="B910" s="205" t="s">
        <v>641</v>
      </c>
      <c r="C910" s="108">
        <v>9</v>
      </c>
      <c r="D910" s="95">
        <v>2</v>
      </c>
      <c r="E910" s="299"/>
    </row>
    <row r="911" spans="1:10" outlineLevel="1">
      <c r="A911" s="108">
        <v>8</v>
      </c>
      <c r="B911" s="74" t="s">
        <v>735</v>
      </c>
      <c r="C911" s="108">
        <v>10</v>
      </c>
      <c r="D911" s="95">
        <v>1</v>
      </c>
      <c r="E911" s="299"/>
    </row>
    <row r="912" spans="1:10" outlineLevel="1">
      <c r="A912" s="108">
        <v>9</v>
      </c>
      <c r="B912" s="74" t="s">
        <v>660</v>
      </c>
      <c r="C912" s="78">
        <v>10</v>
      </c>
      <c r="D912" s="55">
        <v>3</v>
      </c>
      <c r="E912" s="299"/>
    </row>
    <row r="913" spans="1:5" outlineLevel="1">
      <c r="A913" s="41">
        <v>10</v>
      </c>
      <c r="B913" s="74" t="s">
        <v>705</v>
      </c>
      <c r="C913" s="78">
        <v>9</v>
      </c>
      <c r="D913" s="55">
        <v>3</v>
      </c>
      <c r="E913" s="299"/>
    </row>
    <row r="914" spans="1:5" outlineLevel="1">
      <c r="A914" s="41">
        <v>11</v>
      </c>
      <c r="B914" s="74" t="s">
        <v>711</v>
      </c>
      <c r="C914" s="78">
        <v>9</v>
      </c>
      <c r="D914" s="55">
        <v>8</v>
      </c>
      <c r="E914" s="299"/>
    </row>
    <row r="915" spans="1:5" outlineLevel="1">
      <c r="A915" s="108">
        <v>12</v>
      </c>
      <c r="B915" s="74" t="s">
        <v>748</v>
      </c>
      <c r="C915" s="78">
        <v>9</v>
      </c>
      <c r="D915" s="55">
        <v>4</v>
      </c>
      <c r="E915" s="299"/>
    </row>
    <row r="916" spans="1:5" outlineLevel="1">
      <c r="A916" s="41">
        <v>13</v>
      </c>
      <c r="B916" s="74" t="s">
        <v>749</v>
      </c>
      <c r="C916" s="78">
        <v>10</v>
      </c>
      <c r="D916" s="55">
        <v>5</v>
      </c>
      <c r="E916" s="299"/>
    </row>
    <row r="917" spans="1:5" outlineLevel="1">
      <c r="A917" s="41">
        <v>14</v>
      </c>
      <c r="B917" s="130" t="s">
        <v>712</v>
      </c>
      <c r="C917" s="78">
        <v>9</v>
      </c>
      <c r="D917" s="55">
        <v>4</v>
      </c>
      <c r="E917" s="299"/>
    </row>
    <row r="918" spans="1:5" ht="15.75" outlineLevel="1" thickBot="1">
      <c r="A918" s="50">
        <v>15</v>
      </c>
      <c r="B918" s="91" t="s">
        <v>713</v>
      </c>
      <c r="C918" s="79">
        <v>9</v>
      </c>
      <c r="D918" s="56">
        <v>1</v>
      </c>
      <c r="E918" s="299"/>
    </row>
    <row r="919" spans="1:5" ht="16.5" outlineLevel="1" thickBot="1">
      <c r="A919" s="28"/>
      <c r="B919" s="126" t="s">
        <v>639</v>
      </c>
      <c r="C919" s="28"/>
      <c r="D919" s="132">
        <f>SUM(D904:D918)</f>
        <v>50</v>
      </c>
      <c r="E919" s="299"/>
    </row>
    <row r="920" spans="1:5" ht="19.5" outlineLevel="1" thickBot="1">
      <c r="A920" s="508" t="s">
        <v>661</v>
      </c>
      <c r="B920" s="509"/>
      <c r="C920" s="509"/>
      <c r="D920" s="510"/>
      <c r="E920" s="299"/>
    </row>
    <row r="921" spans="1:5" ht="19.5" outlineLevel="1" thickBot="1">
      <c r="A921" s="137"/>
      <c r="B921" s="138" t="s">
        <v>707</v>
      </c>
      <c r="C921" s="138"/>
      <c r="D921" s="138"/>
      <c r="E921" s="299"/>
    </row>
    <row r="922" spans="1:5" outlineLevel="1">
      <c r="A922" s="133">
        <v>1</v>
      </c>
      <c r="B922" s="134" t="s">
        <v>662</v>
      </c>
      <c r="C922" s="135">
        <v>9</v>
      </c>
      <c r="D922" s="136">
        <v>3</v>
      </c>
      <c r="E922" s="299"/>
    </row>
    <row r="923" spans="1:5" outlineLevel="1">
      <c r="A923" s="41">
        <v>2</v>
      </c>
      <c r="B923" s="51" t="s">
        <v>663</v>
      </c>
      <c r="C923" s="13">
        <v>9</v>
      </c>
      <c r="D923" s="55">
        <v>2</v>
      </c>
      <c r="E923" s="299"/>
    </row>
    <row r="924" spans="1:5" outlineLevel="1">
      <c r="A924" s="41">
        <v>3</v>
      </c>
      <c r="B924" s="51" t="s">
        <v>664</v>
      </c>
      <c r="C924" s="13">
        <v>9</v>
      </c>
      <c r="D924" s="55">
        <v>2</v>
      </c>
      <c r="E924" s="299"/>
    </row>
    <row r="925" spans="1:5" outlineLevel="1">
      <c r="A925" s="41">
        <v>4</v>
      </c>
      <c r="B925" s="51" t="s">
        <v>665</v>
      </c>
      <c r="C925" s="13">
        <v>9</v>
      </c>
      <c r="D925" s="55">
        <v>3</v>
      </c>
      <c r="E925" s="299"/>
    </row>
    <row r="926" spans="1:5" outlineLevel="1">
      <c r="A926" s="41">
        <v>5</v>
      </c>
      <c r="B926" s="51" t="s">
        <v>666</v>
      </c>
      <c r="C926" s="13">
        <v>9</v>
      </c>
      <c r="D926" s="55">
        <v>4</v>
      </c>
      <c r="E926" s="299"/>
    </row>
    <row r="927" spans="1:5" outlineLevel="1">
      <c r="A927" s="41">
        <v>6</v>
      </c>
      <c r="B927" s="51" t="s">
        <v>667</v>
      </c>
      <c r="C927" s="13">
        <v>9</v>
      </c>
      <c r="D927" s="55">
        <v>3</v>
      </c>
      <c r="E927" s="299"/>
    </row>
    <row r="928" spans="1:5" outlineLevel="1">
      <c r="A928" s="41">
        <v>7</v>
      </c>
      <c r="B928" s="51" t="s">
        <v>668</v>
      </c>
      <c r="C928" s="13">
        <v>9</v>
      </c>
      <c r="D928" s="55">
        <v>2</v>
      </c>
      <c r="E928" s="299"/>
    </row>
    <row r="929" spans="1:5" outlineLevel="1">
      <c r="A929" s="41">
        <v>8</v>
      </c>
      <c r="B929" s="51" t="s">
        <v>669</v>
      </c>
      <c r="C929" s="13">
        <v>9</v>
      </c>
      <c r="D929" s="55">
        <v>2</v>
      </c>
      <c r="E929" s="299"/>
    </row>
    <row r="930" spans="1:5" ht="20.25" customHeight="1" outlineLevel="1">
      <c r="A930" s="41">
        <v>9</v>
      </c>
      <c r="B930" s="51" t="s">
        <v>670</v>
      </c>
      <c r="C930" s="13">
        <v>9</v>
      </c>
      <c r="D930" s="55">
        <v>2</v>
      </c>
      <c r="E930" s="299"/>
    </row>
    <row r="931" spans="1:5" ht="20.25" customHeight="1" outlineLevel="1">
      <c r="A931" s="41">
        <v>10</v>
      </c>
      <c r="B931" s="51" t="s">
        <v>671</v>
      </c>
      <c r="C931" s="13">
        <v>9</v>
      </c>
      <c r="D931" s="55">
        <v>2</v>
      </c>
      <c r="E931" s="299"/>
    </row>
    <row r="932" spans="1:5" ht="16.350000000000001" customHeight="1" outlineLevel="1">
      <c r="A932" s="41">
        <v>11</v>
      </c>
      <c r="B932" s="51" t="s">
        <v>672</v>
      </c>
      <c r="C932" s="13">
        <v>9</v>
      </c>
      <c r="D932" s="55">
        <v>2</v>
      </c>
      <c r="E932" s="299"/>
    </row>
    <row r="933" spans="1:5" ht="16.350000000000001" customHeight="1" outlineLevel="1">
      <c r="A933" s="41">
        <v>12</v>
      </c>
      <c r="B933" s="51" t="s">
        <v>673</v>
      </c>
      <c r="C933" s="13">
        <v>9</v>
      </c>
      <c r="D933" s="55">
        <v>2</v>
      </c>
      <c r="E933" s="299"/>
    </row>
    <row r="934" spans="1:5" ht="16.350000000000001" customHeight="1" outlineLevel="1">
      <c r="A934" s="41">
        <v>13</v>
      </c>
      <c r="B934" s="51" t="s">
        <v>674</v>
      </c>
      <c r="C934" s="13">
        <v>9</v>
      </c>
      <c r="D934" s="55">
        <v>1</v>
      </c>
      <c r="E934" s="299"/>
    </row>
    <row r="935" spans="1:5" ht="16.350000000000001" customHeight="1" outlineLevel="1">
      <c r="A935" s="41">
        <v>14</v>
      </c>
      <c r="B935" s="51" t="s">
        <v>675</v>
      </c>
      <c r="C935" s="13">
        <v>9</v>
      </c>
      <c r="D935" s="55">
        <v>2</v>
      </c>
      <c r="E935" s="299"/>
    </row>
    <row r="936" spans="1:5" ht="16.350000000000001" customHeight="1" outlineLevel="1">
      <c r="A936" s="41">
        <v>15</v>
      </c>
      <c r="B936" s="51" t="s">
        <v>676</v>
      </c>
      <c r="C936" s="13">
        <v>9</v>
      </c>
      <c r="D936" s="55">
        <v>2</v>
      </c>
      <c r="E936" s="299"/>
    </row>
    <row r="937" spans="1:5" ht="16.350000000000001" customHeight="1" outlineLevel="1">
      <c r="A937" s="41">
        <v>16</v>
      </c>
      <c r="B937" s="51" t="s">
        <v>677</v>
      </c>
      <c r="C937" s="13">
        <v>9</v>
      </c>
      <c r="D937" s="55">
        <v>2</v>
      </c>
      <c r="E937" s="299"/>
    </row>
    <row r="938" spans="1:5" ht="16.350000000000001" customHeight="1" outlineLevel="1" thickBot="1">
      <c r="A938" s="127"/>
      <c r="B938" s="131" t="s">
        <v>706</v>
      </c>
      <c r="C938" s="28"/>
      <c r="D938" s="132">
        <f>SUM(D922:D937)</f>
        <v>36</v>
      </c>
    </row>
    <row r="939" spans="1:5" ht="16.350000000000001" customHeight="1" outlineLevel="1" thickBot="1">
      <c r="A939" s="137"/>
      <c r="B939" s="138" t="s">
        <v>708</v>
      </c>
      <c r="C939" s="138"/>
      <c r="D939" s="138"/>
      <c r="E939" s="299"/>
    </row>
    <row r="940" spans="1:5" ht="20.25" customHeight="1" outlineLevel="1">
      <c r="A940" s="133">
        <v>17</v>
      </c>
      <c r="B940" s="134" t="s">
        <v>678</v>
      </c>
      <c r="C940" s="135">
        <v>9</v>
      </c>
      <c r="D940" s="136">
        <v>2</v>
      </c>
      <c r="E940" s="299"/>
    </row>
    <row r="941" spans="1:5" ht="20.25" customHeight="1" outlineLevel="1">
      <c r="A941" s="41">
        <v>18</v>
      </c>
      <c r="B941" s="51" t="s">
        <v>679</v>
      </c>
      <c r="C941" s="13">
        <v>9</v>
      </c>
      <c r="D941" s="55">
        <v>3</v>
      </c>
      <c r="E941" s="299"/>
    </row>
    <row r="942" spans="1:5" ht="16.350000000000001" customHeight="1" outlineLevel="1">
      <c r="A942" s="41">
        <f>A941+1</f>
        <v>19</v>
      </c>
      <c r="B942" s="51" t="s">
        <v>680</v>
      </c>
      <c r="C942" s="13">
        <v>9</v>
      </c>
      <c r="D942" s="55">
        <v>3</v>
      </c>
      <c r="E942" s="299"/>
    </row>
    <row r="943" spans="1:5" ht="16.350000000000001" customHeight="1" outlineLevel="1">
      <c r="A943" s="41">
        <f t="shared" ref="A943:A949" si="27">A942+1</f>
        <v>20</v>
      </c>
      <c r="B943" s="51" t="s">
        <v>681</v>
      </c>
      <c r="C943" s="13">
        <v>9</v>
      </c>
      <c r="D943" s="55">
        <v>2</v>
      </c>
      <c r="E943" s="299"/>
    </row>
    <row r="944" spans="1:5" ht="23.25" customHeight="1" outlineLevel="1">
      <c r="A944" s="41">
        <f t="shared" si="27"/>
        <v>21</v>
      </c>
      <c r="B944" s="51" t="s">
        <v>682</v>
      </c>
      <c r="C944" s="13">
        <v>9</v>
      </c>
      <c r="D944" s="55">
        <v>8</v>
      </c>
      <c r="E944" s="299"/>
    </row>
    <row r="945" spans="1:5" ht="23.25" customHeight="1" outlineLevel="1">
      <c r="A945" s="41">
        <f t="shared" si="27"/>
        <v>22</v>
      </c>
      <c r="B945" s="51" t="s">
        <v>683</v>
      </c>
      <c r="C945" s="13">
        <v>9</v>
      </c>
      <c r="D945" s="55">
        <v>3</v>
      </c>
      <c r="E945" s="299"/>
    </row>
    <row r="946" spans="1:5" ht="17.25" customHeight="1" outlineLevel="1">
      <c r="A946" s="41">
        <f t="shared" si="27"/>
        <v>23</v>
      </c>
      <c r="B946" s="51" t="s">
        <v>684</v>
      </c>
      <c r="C946" s="13">
        <v>9</v>
      </c>
      <c r="D946" s="55">
        <v>3</v>
      </c>
      <c r="E946" s="299"/>
    </row>
    <row r="947" spans="1:5" ht="17.25" customHeight="1" outlineLevel="1">
      <c r="A947" s="41">
        <f t="shared" si="27"/>
        <v>24</v>
      </c>
      <c r="B947" s="51" t="s">
        <v>685</v>
      </c>
      <c r="C947" s="13">
        <v>9</v>
      </c>
      <c r="D947" s="55">
        <v>4</v>
      </c>
      <c r="E947" s="299"/>
    </row>
    <row r="948" spans="1:5" ht="17.25" customHeight="1" outlineLevel="1">
      <c r="A948" s="41">
        <f t="shared" si="27"/>
        <v>25</v>
      </c>
      <c r="B948" s="51" t="s">
        <v>686</v>
      </c>
      <c r="C948" s="13">
        <v>9</v>
      </c>
      <c r="D948" s="55">
        <v>4</v>
      </c>
      <c r="E948" s="299"/>
    </row>
    <row r="949" spans="1:5" ht="15.75" customHeight="1" outlineLevel="1" thickBot="1">
      <c r="A949" s="41">
        <f t="shared" si="27"/>
        <v>26</v>
      </c>
      <c r="B949" s="123" t="s">
        <v>687</v>
      </c>
      <c r="C949" s="124">
        <v>9</v>
      </c>
      <c r="D949" s="53">
        <v>4</v>
      </c>
      <c r="E949" s="299"/>
    </row>
    <row r="950" spans="1:5" ht="15" customHeight="1" thickBot="1">
      <c r="A950" s="109"/>
      <c r="B950" s="259" t="s">
        <v>843</v>
      </c>
      <c r="C950" s="125"/>
      <c r="D950" s="283">
        <f>SUM(D940:D949)</f>
        <v>36</v>
      </c>
    </row>
    <row r="951" spans="1:5" ht="18.75" customHeight="1" thickBot="1">
      <c r="A951" s="257"/>
      <c r="B951" s="66" t="s">
        <v>844</v>
      </c>
      <c r="C951" s="258"/>
      <c r="D951" s="284">
        <f>D938+D950</f>
        <v>72</v>
      </c>
    </row>
    <row r="952" spans="1:5">
      <c r="A952" s="514" t="s">
        <v>170</v>
      </c>
      <c r="B952" s="515"/>
      <c r="C952" s="516"/>
      <c r="D952" s="512">
        <f>D951+D919+D902+D728+D715+D675+D580+D527+D481+D460+D397+D342+D235+D217+D147</f>
        <v>3456</v>
      </c>
      <c r="E952" s="511"/>
    </row>
    <row r="953" spans="1:5" ht="15.75" thickBot="1">
      <c r="A953" s="517"/>
      <c r="B953" s="518"/>
      <c r="C953" s="519"/>
      <c r="D953" s="513"/>
      <c r="E953" s="511"/>
    </row>
    <row r="954" spans="1:5">
      <c r="A954" s="3"/>
      <c r="B954" s="1"/>
      <c r="C954" s="10"/>
      <c r="D954" s="3"/>
    </row>
    <row r="955" spans="1:5" ht="15.75">
      <c r="A955" s="3"/>
      <c r="B955" s="121" t="s">
        <v>688</v>
      </c>
      <c r="C955" s="10"/>
      <c r="D955" s="16"/>
    </row>
    <row r="956" spans="1:5" ht="15.75">
      <c r="A956" s="3"/>
      <c r="B956" s="22" t="s">
        <v>358</v>
      </c>
      <c r="C956" s="10"/>
      <c r="D956" s="16">
        <v>43795</v>
      </c>
    </row>
    <row r="957" spans="1:5">
      <c r="A957" s="3"/>
      <c r="B957" s="121"/>
      <c r="C957" s="122"/>
    </row>
    <row r="958" spans="1:5">
      <c r="A958" s="3"/>
      <c r="C958" s="122"/>
      <c r="D958" s="3"/>
    </row>
    <row r="959" spans="1:5">
      <c r="A959" s="3"/>
      <c r="B959" s="1"/>
      <c r="C959" s="10"/>
      <c r="D959" s="3"/>
    </row>
    <row r="960" spans="1:5" ht="15.75">
      <c r="A960" s="3"/>
      <c r="B960" s="1"/>
      <c r="C960" s="10"/>
      <c r="D960" s="4"/>
    </row>
    <row r="961" spans="1:4">
      <c r="A961" s="3"/>
      <c r="B961" s="1"/>
      <c r="C961" s="10"/>
      <c r="D961" s="3"/>
    </row>
    <row r="962" spans="1:4">
      <c r="A962" s="3"/>
      <c r="B962" s="1"/>
      <c r="C962" s="10"/>
      <c r="D962" s="3"/>
    </row>
    <row r="963" spans="1:4" ht="15.75">
      <c r="A963" s="3"/>
      <c r="B963" s="1"/>
      <c r="C963" s="10"/>
      <c r="D963" s="4"/>
    </row>
    <row r="964" spans="1:4">
      <c r="A964" s="3"/>
      <c r="B964" s="1"/>
      <c r="C964" s="10"/>
      <c r="D964" s="3"/>
    </row>
    <row r="965" spans="1:4" ht="15" customHeight="1">
      <c r="A965" s="3"/>
      <c r="B965" s="1"/>
      <c r="C965" s="10"/>
      <c r="D965" s="3"/>
    </row>
    <row r="966" spans="1:4" ht="15.75" customHeight="1">
      <c r="A966" s="3"/>
      <c r="B966" s="1"/>
      <c r="C966" s="10"/>
      <c r="D966" s="4"/>
    </row>
    <row r="967" spans="1:4">
      <c r="A967" s="3"/>
      <c r="B967" s="1"/>
      <c r="C967" s="10"/>
      <c r="D967" s="3"/>
    </row>
    <row r="968" spans="1:4">
      <c r="A968" s="3"/>
      <c r="B968" s="1"/>
      <c r="C968" s="10"/>
      <c r="D968" s="3"/>
    </row>
    <row r="969" spans="1:4" ht="15.75">
      <c r="A969" s="3"/>
      <c r="B969" s="1"/>
      <c r="C969" s="10"/>
      <c r="D969" s="4"/>
    </row>
    <row r="970" spans="1:4">
      <c r="A970" s="3"/>
      <c r="B970" s="1"/>
      <c r="C970" s="10"/>
      <c r="D970" s="3"/>
    </row>
    <row r="971" spans="1:4">
      <c r="A971" s="3"/>
      <c r="B971" s="1"/>
      <c r="C971" s="10"/>
      <c r="D971" s="3"/>
    </row>
    <row r="972" spans="1:4" ht="15.75">
      <c r="A972" s="3"/>
      <c r="B972" s="1"/>
      <c r="C972" s="10"/>
      <c r="D972" s="4"/>
    </row>
    <row r="973" spans="1:4">
      <c r="A973" s="3"/>
      <c r="B973" s="1"/>
      <c r="C973" s="10"/>
      <c r="D973" s="3"/>
    </row>
    <row r="974" spans="1:4">
      <c r="A974" s="3"/>
      <c r="B974" s="1"/>
      <c r="C974" s="10"/>
      <c r="D974" s="3"/>
    </row>
    <row r="975" spans="1:4" ht="15.75">
      <c r="A975" s="3"/>
      <c r="B975" s="1"/>
      <c r="C975" s="10"/>
      <c r="D975" s="4"/>
    </row>
    <row r="976" spans="1:4">
      <c r="A976" s="3"/>
      <c r="B976" s="1"/>
      <c r="C976" s="10"/>
      <c r="D976" s="3"/>
    </row>
    <row r="977" spans="1:4">
      <c r="A977" s="3"/>
      <c r="B977" s="1"/>
      <c r="C977" s="10"/>
      <c r="D977" s="3"/>
    </row>
    <row r="978" spans="1:4" ht="15.75">
      <c r="A978" s="3"/>
      <c r="B978" s="1"/>
      <c r="C978" s="10"/>
      <c r="D978" s="4"/>
    </row>
    <row r="979" spans="1:4">
      <c r="A979" s="3"/>
      <c r="B979" s="1"/>
      <c r="C979" s="10"/>
      <c r="D979" s="3"/>
    </row>
    <row r="980" spans="1:4">
      <c r="A980" s="3"/>
      <c r="B980" s="1"/>
      <c r="C980" s="10"/>
      <c r="D980" s="3"/>
    </row>
    <row r="981" spans="1:4" ht="15.75">
      <c r="A981" s="3"/>
      <c r="B981" s="1"/>
      <c r="C981" s="10"/>
      <c r="D981" s="4"/>
    </row>
    <row r="982" spans="1:4">
      <c r="A982" s="3"/>
      <c r="B982" s="1"/>
      <c r="C982" s="10"/>
      <c r="D982" s="3"/>
    </row>
    <row r="983" spans="1:4">
      <c r="A983" s="3"/>
      <c r="B983" s="1"/>
      <c r="C983" s="10"/>
      <c r="D983" s="3"/>
    </row>
    <row r="984" spans="1:4" ht="15.75">
      <c r="A984" s="3"/>
      <c r="B984" s="1"/>
      <c r="C984" s="10"/>
      <c r="D984" s="4"/>
    </row>
    <row r="985" spans="1:4">
      <c r="A985" s="3"/>
      <c r="B985" s="1"/>
      <c r="C985" s="10"/>
      <c r="D985" s="3"/>
    </row>
    <row r="986" spans="1:4">
      <c r="A986" s="3"/>
      <c r="B986" s="1"/>
      <c r="C986" s="10"/>
      <c r="D986" s="3"/>
    </row>
    <row r="987" spans="1:4" ht="15.75">
      <c r="A987" s="3"/>
      <c r="B987" s="1"/>
      <c r="C987" s="10"/>
      <c r="D987" s="4"/>
    </row>
    <row r="988" spans="1:4">
      <c r="A988" s="3"/>
      <c r="B988" s="1"/>
      <c r="C988" s="10"/>
      <c r="D988" s="3"/>
    </row>
    <row r="989" spans="1:4">
      <c r="A989" s="3"/>
      <c r="B989" s="1"/>
      <c r="C989" s="10"/>
      <c r="D989" s="3"/>
    </row>
    <row r="990" spans="1:4" ht="15.75">
      <c r="A990" s="3"/>
      <c r="B990" s="1"/>
      <c r="C990" s="10"/>
      <c r="D990" s="4"/>
    </row>
    <row r="991" spans="1:4">
      <c r="A991" s="3"/>
      <c r="B991" s="1"/>
      <c r="C991" s="10"/>
      <c r="D991" s="3"/>
    </row>
    <row r="992" spans="1:4">
      <c r="A992" s="3"/>
      <c r="B992" s="1"/>
      <c r="C992" s="10"/>
      <c r="D992" s="3"/>
    </row>
    <row r="993" spans="1:4" ht="15.75">
      <c r="A993" s="3"/>
      <c r="B993" s="1"/>
      <c r="C993" s="10"/>
      <c r="D993" s="4"/>
    </row>
    <row r="994" spans="1:4">
      <c r="A994" s="3"/>
      <c r="B994" s="1"/>
      <c r="C994" s="10"/>
      <c r="D994" s="3"/>
    </row>
    <row r="995" spans="1:4">
      <c r="A995" s="3"/>
      <c r="B995" s="1"/>
      <c r="C995" s="10"/>
      <c r="D995" s="3"/>
    </row>
    <row r="996" spans="1:4" ht="15.75">
      <c r="A996" s="3"/>
      <c r="B996" s="1"/>
      <c r="C996" s="10"/>
      <c r="D996" s="4"/>
    </row>
    <row r="997" spans="1:4">
      <c r="A997" s="3"/>
      <c r="B997" s="1"/>
      <c r="C997" s="10"/>
      <c r="D997" s="3"/>
    </row>
    <row r="998" spans="1:4">
      <c r="A998" s="3"/>
      <c r="B998" s="1"/>
      <c r="C998" s="10"/>
      <c r="D998" s="3"/>
    </row>
    <row r="999" spans="1:4" ht="15.75">
      <c r="A999" s="3"/>
      <c r="B999" s="1"/>
      <c r="C999" s="10"/>
      <c r="D999" s="4"/>
    </row>
    <row r="1000" spans="1:4">
      <c r="A1000" s="3"/>
      <c r="B1000" s="1"/>
      <c r="C1000" s="10"/>
      <c r="D1000" s="3"/>
    </row>
    <row r="1001" spans="1:4">
      <c r="A1001" s="3"/>
      <c r="B1001" s="1"/>
      <c r="C1001" s="10"/>
      <c r="D1001" s="3"/>
    </row>
    <row r="1002" spans="1:4" ht="15.75">
      <c r="A1002" s="3"/>
      <c r="B1002" s="1"/>
      <c r="C1002" s="10"/>
      <c r="D1002" s="4"/>
    </row>
    <row r="1003" spans="1:4">
      <c r="A1003" s="3"/>
      <c r="B1003" s="1"/>
      <c r="C1003" s="10"/>
      <c r="D1003" s="3"/>
    </row>
    <row r="1004" spans="1:4">
      <c r="A1004" s="3"/>
      <c r="B1004" s="1"/>
      <c r="C1004" s="10"/>
      <c r="D1004" s="3"/>
    </row>
    <row r="1005" spans="1:4" ht="15.75">
      <c r="A1005" s="3"/>
      <c r="B1005" s="1"/>
      <c r="C1005" s="10"/>
      <c r="D1005" s="4"/>
    </row>
    <row r="1006" spans="1:4">
      <c r="A1006" s="3"/>
      <c r="B1006" s="1"/>
      <c r="C1006" s="10"/>
      <c r="D1006" s="3"/>
    </row>
    <row r="1007" spans="1:4">
      <c r="A1007" s="3"/>
      <c r="B1007" s="1"/>
      <c r="C1007" s="10"/>
      <c r="D1007" s="3"/>
    </row>
    <row r="1008" spans="1:4" ht="15.75">
      <c r="A1008" s="3"/>
      <c r="B1008" s="1"/>
      <c r="C1008" s="10"/>
      <c r="D1008" s="4"/>
    </row>
    <row r="1009" spans="1:4">
      <c r="A1009" s="3"/>
      <c r="B1009" s="1"/>
      <c r="C1009" s="10"/>
      <c r="D1009" s="3"/>
    </row>
    <row r="1010" spans="1:4">
      <c r="A1010" s="3"/>
      <c r="B1010" s="1"/>
      <c r="C1010" s="10"/>
      <c r="D1010" s="3"/>
    </row>
    <row r="1011" spans="1:4" ht="15.75">
      <c r="A1011" s="3"/>
      <c r="B1011" s="1"/>
      <c r="C1011" s="10"/>
      <c r="D1011" s="4"/>
    </row>
    <row r="1012" spans="1:4" ht="15.75" customHeight="1">
      <c r="A1012" s="3"/>
      <c r="B1012" s="1"/>
      <c r="C1012" s="10"/>
      <c r="D1012" s="3"/>
    </row>
    <row r="1013" spans="1:4">
      <c r="A1013" s="3"/>
      <c r="B1013" s="1"/>
      <c r="C1013" s="10"/>
      <c r="D1013" s="3"/>
    </row>
    <row r="1014" spans="1:4" ht="15.75">
      <c r="A1014" s="3"/>
      <c r="B1014" s="1"/>
      <c r="C1014" s="10"/>
      <c r="D1014" s="4"/>
    </row>
    <row r="1015" spans="1:4">
      <c r="A1015" s="3"/>
      <c r="B1015" s="1"/>
      <c r="C1015" s="10"/>
      <c r="D1015" s="3"/>
    </row>
    <row r="1016" spans="1:4">
      <c r="A1016" s="3"/>
      <c r="B1016" s="1"/>
      <c r="C1016" s="10"/>
      <c r="D1016" s="3"/>
    </row>
    <row r="1017" spans="1:4" ht="15.75">
      <c r="A1017" s="3"/>
      <c r="B1017" s="1"/>
      <c r="C1017" s="10"/>
      <c r="D1017" s="4"/>
    </row>
    <row r="1018" spans="1:4">
      <c r="A1018" s="3"/>
      <c r="B1018" s="1"/>
      <c r="C1018" s="10"/>
      <c r="D1018" s="3"/>
    </row>
    <row r="1019" spans="1:4">
      <c r="A1019" s="3"/>
      <c r="B1019" s="1"/>
      <c r="C1019" s="10"/>
      <c r="D1019" s="3"/>
    </row>
    <row r="1020" spans="1:4" ht="15.75">
      <c r="A1020" s="3"/>
      <c r="B1020" s="1"/>
      <c r="C1020" s="10"/>
      <c r="D1020" s="4"/>
    </row>
    <row r="1021" spans="1:4">
      <c r="A1021" s="3"/>
      <c r="B1021" s="1"/>
      <c r="C1021" s="10"/>
      <c r="D1021" s="3"/>
    </row>
    <row r="1022" spans="1:4">
      <c r="A1022" s="3"/>
      <c r="B1022" s="1"/>
      <c r="C1022" s="10"/>
      <c r="D1022" s="3"/>
    </row>
    <row r="1023" spans="1:4" ht="15.75">
      <c r="A1023" s="3"/>
      <c r="B1023" s="1"/>
      <c r="C1023" s="10"/>
      <c r="D1023" s="4"/>
    </row>
    <row r="1024" spans="1:4">
      <c r="A1024" s="3"/>
      <c r="B1024" s="1"/>
      <c r="C1024" s="10"/>
      <c r="D1024" s="3"/>
    </row>
    <row r="1025" spans="1:4">
      <c r="A1025" s="3"/>
      <c r="B1025" s="1"/>
      <c r="C1025" s="10"/>
      <c r="D1025" s="3"/>
    </row>
    <row r="1026" spans="1:4" ht="15.75">
      <c r="A1026" s="3"/>
      <c r="B1026" s="1"/>
      <c r="C1026" s="10"/>
      <c r="D1026" s="4"/>
    </row>
    <row r="1027" spans="1:4">
      <c r="A1027" s="3"/>
      <c r="B1027" s="1"/>
      <c r="C1027" s="10"/>
      <c r="D1027" s="3"/>
    </row>
    <row r="1028" spans="1:4">
      <c r="A1028" s="3"/>
      <c r="B1028" s="1"/>
      <c r="C1028" s="10"/>
      <c r="D1028" s="3"/>
    </row>
    <row r="1029" spans="1:4" ht="15.75">
      <c r="A1029" s="3"/>
      <c r="B1029" s="1"/>
      <c r="C1029" s="10"/>
      <c r="D1029" s="4"/>
    </row>
    <row r="1030" spans="1:4">
      <c r="A1030" s="3"/>
      <c r="B1030" s="1"/>
      <c r="C1030" s="10"/>
      <c r="D1030" s="3"/>
    </row>
    <row r="1031" spans="1:4">
      <c r="A1031" s="3"/>
      <c r="B1031" s="1"/>
      <c r="C1031" s="10"/>
      <c r="D1031" s="3"/>
    </row>
    <row r="1032" spans="1:4" ht="15.75">
      <c r="A1032" s="3"/>
      <c r="B1032" s="1"/>
      <c r="C1032" s="10"/>
      <c r="D1032" s="4"/>
    </row>
    <row r="1033" spans="1:4">
      <c r="A1033" s="3"/>
      <c r="B1033" s="1"/>
      <c r="C1033" s="10"/>
      <c r="D1033" s="3"/>
    </row>
    <row r="1034" spans="1:4">
      <c r="A1034" s="3"/>
      <c r="B1034" s="1"/>
      <c r="C1034" s="10"/>
      <c r="D1034" s="3"/>
    </row>
    <row r="1035" spans="1:4" ht="15.75">
      <c r="A1035" s="3"/>
      <c r="B1035" s="1"/>
      <c r="C1035" s="10"/>
      <c r="D1035" s="4"/>
    </row>
    <row r="1036" spans="1:4">
      <c r="A1036" s="3"/>
      <c r="B1036" s="1"/>
      <c r="C1036" s="10"/>
      <c r="D1036" s="3"/>
    </row>
    <row r="1037" spans="1:4">
      <c r="A1037" s="3"/>
      <c r="B1037" s="1"/>
      <c r="C1037" s="10"/>
      <c r="D1037" s="3"/>
    </row>
    <row r="1038" spans="1:4" ht="15.75">
      <c r="A1038" s="3"/>
      <c r="B1038" s="1"/>
      <c r="C1038" s="10"/>
      <c r="D1038" s="4"/>
    </row>
    <row r="1039" spans="1:4">
      <c r="A1039" s="3"/>
      <c r="B1039" s="1"/>
      <c r="C1039" s="10"/>
      <c r="D1039" s="3"/>
    </row>
    <row r="1040" spans="1:4">
      <c r="A1040" s="3"/>
      <c r="B1040" s="1"/>
      <c r="C1040" s="10"/>
      <c r="D1040" s="3"/>
    </row>
    <row r="1041" spans="1:4" ht="15.75">
      <c r="A1041" s="3"/>
      <c r="B1041" s="1"/>
      <c r="C1041" s="10"/>
      <c r="D1041" s="4"/>
    </row>
    <row r="1042" spans="1:4">
      <c r="A1042" s="3"/>
      <c r="B1042" s="1"/>
      <c r="C1042" s="10"/>
      <c r="D1042" s="3"/>
    </row>
    <row r="1043" spans="1:4">
      <c r="A1043" s="3"/>
      <c r="B1043" s="1"/>
      <c r="C1043" s="10"/>
      <c r="D1043" s="3"/>
    </row>
    <row r="1044" spans="1:4" ht="15.75">
      <c r="A1044" s="3"/>
      <c r="B1044" s="1"/>
      <c r="C1044" s="10"/>
      <c r="D1044" s="4"/>
    </row>
    <row r="1045" spans="1:4">
      <c r="A1045" s="3"/>
      <c r="B1045" s="1"/>
      <c r="C1045" s="10"/>
      <c r="D1045" s="3"/>
    </row>
    <row r="1046" spans="1:4">
      <c r="A1046" s="3"/>
      <c r="B1046" s="1"/>
      <c r="C1046" s="10"/>
      <c r="D1046" s="3"/>
    </row>
    <row r="1047" spans="1:4" ht="15.75">
      <c r="A1047" s="3"/>
      <c r="B1047" s="1"/>
      <c r="C1047" s="10"/>
      <c r="D1047" s="4"/>
    </row>
    <row r="1048" spans="1:4">
      <c r="A1048" s="3"/>
      <c r="B1048" s="1"/>
      <c r="C1048" s="10"/>
      <c r="D1048" s="3"/>
    </row>
    <row r="1049" spans="1:4">
      <c r="A1049" s="3"/>
      <c r="B1049" s="1"/>
      <c r="C1049" s="10"/>
      <c r="D1049" s="3"/>
    </row>
    <row r="1050" spans="1:4" ht="15.75">
      <c r="A1050" s="3"/>
      <c r="B1050" s="1"/>
      <c r="C1050" s="10"/>
      <c r="D1050" s="4"/>
    </row>
    <row r="1051" spans="1:4">
      <c r="A1051" s="3"/>
      <c r="B1051" s="1"/>
      <c r="C1051" s="10"/>
      <c r="D1051" s="3"/>
    </row>
    <row r="1052" spans="1:4">
      <c r="A1052" s="3"/>
      <c r="B1052" s="1"/>
      <c r="C1052" s="10"/>
      <c r="D1052" s="3"/>
    </row>
    <row r="1053" spans="1:4" ht="15.75">
      <c r="A1053" s="3"/>
      <c r="B1053" s="1"/>
      <c r="C1053" s="10"/>
      <c r="D1053" s="4"/>
    </row>
    <row r="1054" spans="1:4">
      <c r="A1054" s="3"/>
      <c r="B1054" s="1"/>
      <c r="C1054" s="10"/>
      <c r="D1054" s="3"/>
    </row>
    <row r="1055" spans="1:4">
      <c r="A1055" s="3"/>
      <c r="B1055" s="1"/>
      <c r="C1055" s="10"/>
      <c r="D1055" s="3"/>
    </row>
    <row r="1056" spans="1:4" ht="15.75">
      <c r="A1056" s="3"/>
      <c r="B1056" s="1"/>
      <c r="C1056" s="10"/>
      <c r="D1056" s="4"/>
    </row>
    <row r="1057" spans="1:4">
      <c r="A1057" s="3"/>
      <c r="B1057" s="1"/>
      <c r="C1057" s="10"/>
      <c r="D1057" s="3"/>
    </row>
    <row r="1058" spans="1:4">
      <c r="A1058" s="3"/>
      <c r="B1058" s="1"/>
      <c r="C1058" s="10"/>
      <c r="D1058" s="3"/>
    </row>
    <row r="1059" spans="1:4" ht="15.75">
      <c r="A1059" s="3"/>
      <c r="B1059" s="1"/>
      <c r="C1059" s="10"/>
      <c r="D1059" s="4"/>
    </row>
    <row r="1060" spans="1:4">
      <c r="A1060" s="3"/>
      <c r="B1060" s="1"/>
      <c r="C1060" s="10"/>
      <c r="D1060" s="3"/>
    </row>
    <row r="1061" spans="1:4">
      <c r="A1061" s="3"/>
      <c r="B1061" s="1"/>
      <c r="C1061" s="10"/>
      <c r="D1061" s="3"/>
    </row>
    <row r="1062" spans="1:4" ht="15.75">
      <c r="A1062" s="3"/>
      <c r="B1062" s="1"/>
      <c r="C1062" s="10"/>
      <c r="D1062" s="4"/>
    </row>
    <row r="1063" spans="1:4">
      <c r="A1063" s="3"/>
      <c r="B1063" s="1"/>
      <c r="C1063" s="10"/>
      <c r="D1063" s="1"/>
    </row>
    <row r="1064" spans="1:4">
      <c r="A1064" s="3"/>
      <c r="B1064" s="1"/>
      <c r="C1064" s="10"/>
      <c r="D1064" s="1"/>
    </row>
    <row r="1065" spans="1:4">
      <c r="A1065" s="3"/>
      <c r="B1065" s="1"/>
      <c r="C1065" s="10"/>
      <c r="D1065" s="1"/>
    </row>
    <row r="1066" spans="1:4">
      <c r="A1066" s="3"/>
      <c r="B1066" s="1"/>
      <c r="C1066" s="10"/>
      <c r="D1066" s="1"/>
    </row>
    <row r="1067" spans="1:4">
      <c r="A1067" s="3"/>
      <c r="B1067" s="1"/>
      <c r="C1067" s="10"/>
      <c r="D1067" s="1"/>
    </row>
    <row r="1068" spans="1:4">
      <c r="A1068" s="3"/>
      <c r="B1068" s="1"/>
      <c r="C1068" s="10"/>
      <c r="D1068" s="1"/>
    </row>
    <row r="1069" spans="1:4">
      <c r="A1069" s="3"/>
      <c r="B1069" s="1"/>
      <c r="C1069" s="10"/>
      <c r="D1069" s="1"/>
    </row>
    <row r="1070" spans="1:4">
      <c r="A1070" s="3"/>
      <c r="B1070" s="1"/>
      <c r="C1070" s="10"/>
      <c r="D1070" s="1"/>
    </row>
    <row r="1071" spans="1:4">
      <c r="A1071" s="3"/>
      <c r="B1071" s="1"/>
      <c r="C1071" s="10"/>
      <c r="D1071" s="1"/>
    </row>
    <row r="1072" spans="1:4">
      <c r="A1072" s="3"/>
      <c r="B1072" s="1"/>
      <c r="C1072" s="10"/>
      <c r="D1072" s="1"/>
    </row>
    <row r="1073" spans="1:4">
      <c r="A1073" s="3"/>
      <c r="B1073" s="1"/>
      <c r="C1073" s="10"/>
      <c r="D1073" s="1"/>
    </row>
    <row r="1074" spans="1:4">
      <c r="A1074" s="3"/>
      <c r="B1074" s="1"/>
      <c r="C1074" s="10"/>
      <c r="D1074" s="1"/>
    </row>
    <row r="1075" spans="1:4">
      <c r="A1075" s="3"/>
      <c r="B1075" s="1"/>
      <c r="C1075" s="10"/>
      <c r="D1075" s="1"/>
    </row>
    <row r="1076" spans="1:4">
      <c r="A1076" s="3"/>
      <c r="B1076" s="1"/>
      <c r="C1076" s="10"/>
      <c r="D1076" s="1"/>
    </row>
    <row r="1077" spans="1:4">
      <c r="A1077" s="3"/>
      <c r="B1077" s="1"/>
      <c r="C1077" s="10"/>
      <c r="D1077" s="1"/>
    </row>
    <row r="1078" spans="1:4">
      <c r="A1078" s="3"/>
      <c r="B1078" s="1"/>
      <c r="C1078" s="10"/>
      <c r="D1078" s="1"/>
    </row>
    <row r="1079" spans="1:4">
      <c r="A1079" s="3"/>
      <c r="B1079" s="1"/>
      <c r="C1079" s="10"/>
      <c r="D1079" s="1"/>
    </row>
    <row r="1080" spans="1:4">
      <c r="A1080" s="3"/>
      <c r="B1080" s="1"/>
      <c r="C1080" s="10"/>
      <c r="D1080" s="1"/>
    </row>
    <row r="1081" spans="1:4">
      <c r="A1081" s="3"/>
      <c r="B1081" s="1"/>
      <c r="C1081" s="10"/>
      <c r="D1081" s="1"/>
    </row>
    <row r="1082" spans="1:4">
      <c r="A1082" s="3"/>
      <c r="B1082" s="1"/>
      <c r="C1082" s="10"/>
      <c r="D1082" s="1"/>
    </row>
    <row r="1083" spans="1:4">
      <c r="A1083" s="3"/>
      <c r="B1083" s="1"/>
      <c r="C1083" s="10"/>
      <c r="D1083" s="1"/>
    </row>
    <row r="1084" spans="1:4">
      <c r="A1084" s="3"/>
      <c r="B1084" s="1"/>
      <c r="C1084" s="10"/>
      <c r="D1084" s="1"/>
    </row>
    <row r="1085" spans="1:4">
      <c r="A1085" s="3"/>
      <c r="B1085" s="1"/>
      <c r="C1085" s="10"/>
      <c r="D1085" s="1"/>
    </row>
    <row r="1086" spans="1:4">
      <c r="A1086" s="3"/>
      <c r="B1086" s="1"/>
      <c r="C1086" s="10"/>
      <c r="D1086" s="1"/>
    </row>
    <row r="1087" spans="1:4">
      <c r="A1087" s="3"/>
      <c r="B1087" s="1"/>
      <c r="C1087" s="10"/>
      <c r="D1087" s="1"/>
    </row>
    <row r="1088" spans="1:4">
      <c r="A1088" s="3"/>
      <c r="B1088" s="1"/>
      <c r="C1088" s="10"/>
      <c r="D1088" s="1"/>
    </row>
    <row r="1089" spans="1:4">
      <c r="A1089" s="3"/>
      <c r="B1089" s="1"/>
      <c r="C1089" s="10"/>
      <c r="D1089" s="1"/>
    </row>
    <row r="1090" spans="1:4">
      <c r="A1090" s="3"/>
      <c r="B1090" s="1"/>
      <c r="C1090" s="10"/>
      <c r="D1090" s="1"/>
    </row>
    <row r="1091" spans="1:4">
      <c r="A1091" s="3"/>
      <c r="B1091" s="1"/>
      <c r="C1091" s="10"/>
      <c r="D1091" s="1"/>
    </row>
    <row r="1092" spans="1:4">
      <c r="A1092" s="3"/>
      <c r="B1092" s="1"/>
      <c r="C1092" s="10"/>
      <c r="D1092" s="1"/>
    </row>
    <row r="1093" spans="1:4">
      <c r="A1093" s="3"/>
      <c r="B1093" s="1"/>
      <c r="C1093" s="10"/>
      <c r="D1093" s="1"/>
    </row>
    <row r="1094" spans="1:4">
      <c r="A1094" s="3"/>
      <c r="B1094" s="1"/>
      <c r="C1094" s="10"/>
      <c r="D1094" s="1"/>
    </row>
    <row r="1095" spans="1:4">
      <c r="A1095" s="3"/>
      <c r="B1095" s="1"/>
      <c r="C1095" s="10"/>
      <c r="D1095" s="1"/>
    </row>
    <row r="1096" spans="1:4">
      <c r="A1096" s="3"/>
      <c r="B1096" s="1"/>
      <c r="C1096" s="10"/>
      <c r="D1096" s="1"/>
    </row>
    <row r="1097" spans="1:4">
      <c r="A1097" s="3"/>
      <c r="B1097" s="1"/>
      <c r="C1097" s="10"/>
      <c r="D1097" s="1"/>
    </row>
    <row r="1098" spans="1:4">
      <c r="A1098" s="3"/>
      <c r="B1098" s="1"/>
      <c r="C1098" s="10"/>
      <c r="D1098" s="1"/>
    </row>
    <row r="1099" spans="1:4">
      <c r="A1099" s="3"/>
      <c r="B1099" s="1"/>
      <c r="C1099" s="10"/>
      <c r="D1099" s="1"/>
    </row>
    <row r="1100" spans="1:4">
      <c r="A1100" s="3"/>
      <c r="B1100" s="1"/>
      <c r="C1100" s="10"/>
      <c r="D1100" s="1"/>
    </row>
    <row r="1101" spans="1:4">
      <c r="A1101" s="3"/>
      <c r="B1101" s="1"/>
      <c r="C1101" s="10"/>
      <c r="D1101" s="1"/>
    </row>
    <row r="1102" spans="1:4">
      <c r="A1102" s="3"/>
      <c r="B1102" s="1"/>
      <c r="C1102" s="10"/>
      <c r="D1102" s="1"/>
    </row>
    <row r="1103" spans="1:4">
      <c r="A1103" s="3"/>
      <c r="B1103" s="1"/>
      <c r="C1103" s="10"/>
      <c r="D1103" s="1"/>
    </row>
    <row r="1104" spans="1:4">
      <c r="A1104" s="3"/>
      <c r="B1104" s="1"/>
      <c r="C1104" s="10"/>
      <c r="D1104" s="1"/>
    </row>
    <row r="1105" spans="1:4">
      <c r="A1105" s="3"/>
      <c r="B1105" s="1"/>
      <c r="C1105" s="10"/>
      <c r="D1105" s="1"/>
    </row>
    <row r="1106" spans="1:4">
      <c r="A1106" s="3"/>
      <c r="B1106" s="1"/>
      <c r="C1106" s="10"/>
      <c r="D1106" s="1"/>
    </row>
    <row r="1107" spans="1:4">
      <c r="A1107" s="3"/>
      <c r="B1107" s="1"/>
      <c r="C1107" s="10"/>
      <c r="D1107" s="1"/>
    </row>
    <row r="1108" spans="1:4">
      <c r="A1108" s="3"/>
      <c r="B1108" s="1"/>
      <c r="C1108" s="10"/>
      <c r="D1108" s="1"/>
    </row>
    <row r="1109" spans="1:4">
      <c r="A1109" s="3"/>
      <c r="B1109" s="1"/>
      <c r="C1109" s="10"/>
      <c r="D1109" s="1"/>
    </row>
    <row r="1110" spans="1:4">
      <c r="A1110" s="3"/>
      <c r="B1110" s="1"/>
      <c r="C1110" s="10"/>
      <c r="D1110" s="1"/>
    </row>
    <row r="1111" spans="1:4">
      <c r="A1111" s="3"/>
      <c r="B1111" s="1"/>
      <c r="C1111" s="10"/>
      <c r="D1111" s="1"/>
    </row>
    <row r="1112" spans="1:4">
      <c r="A1112" s="3"/>
      <c r="B1112" s="1"/>
      <c r="C1112" s="10"/>
      <c r="D1112" s="1"/>
    </row>
    <row r="1113" spans="1:4">
      <c r="A1113" s="3"/>
      <c r="B1113" s="1"/>
      <c r="C1113" s="10"/>
      <c r="D1113" s="1"/>
    </row>
    <row r="1114" spans="1:4">
      <c r="A1114" s="3"/>
      <c r="B1114" s="1"/>
      <c r="C1114" s="10"/>
      <c r="D1114" s="1"/>
    </row>
    <row r="1115" spans="1:4">
      <c r="A1115" s="3"/>
      <c r="B1115" s="1"/>
      <c r="C1115" s="10"/>
      <c r="D1115" s="1"/>
    </row>
    <row r="1116" spans="1:4">
      <c r="A1116" s="3"/>
      <c r="B1116" s="1"/>
      <c r="C1116" s="10"/>
      <c r="D1116" s="1"/>
    </row>
    <row r="1117" spans="1:4">
      <c r="A1117" s="3"/>
      <c r="B1117" s="1"/>
      <c r="C1117" s="10"/>
      <c r="D1117" s="1"/>
    </row>
    <row r="1118" spans="1:4">
      <c r="A1118" s="3"/>
      <c r="B1118" s="1"/>
      <c r="C1118" s="10"/>
      <c r="D1118" s="1"/>
    </row>
    <row r="1119" spans="1:4">
      <c r="A1119" s="3"/>
      <c r="B1119" s="1"/>
      <c r="C1119" s="10"/>
      <c r="D1119" s="1"/>
    </row>
    <row r="1120" spans="1:4">
      <c r="A1120" s="3"/>
      <c r="B1120" s="1"/>
      <c r="C1120" s="10"/>
      <c r="D1120" s="1"/>
    </row>
    <row r="1121" spans="1:4">
      <c r="A1121" s="3"/>
      <c r="B1121" s="1"/>
      <c r="C1121" s="10"/>
      <c r="D1121" s="1"/>
    </row>
    <row r="1122" spans="1:4">
      <c r="A1122" s="3"/>
      <c r="B1122" s="1"/>
      <c r="C1122" s="10"/>
      <c r="D1122" s="1"/>
    </row>
    <row r="1123" spans="1:4">
      <c r="A1123" s="3"/>
      <c r="B1123" s="1"/>
      <c r="C1123" s="10"/>
      <c r="D1123" s="1"/>
    </row>
    <row r="1124" spans="1:4">
      <c r="A1124" s="3"/>
      <c r="B1124" s="1"/>
      <c r="C1124" s="10"/>
      <c r="D1124" s="1"/>
    </row>
    <row r="1125" spans="1:4">
      <c r="A1125" s="3"/>
      <c r="B1125" s="1"/>
      <c r="C1125" s="10"/>
      <c r="D1125" s="1"/>
    </row>
    <row r="1126" spans="1:4">
      <c r="A1126" s="3"/>
      <c r="B1126" s="1"/>
      <c r="C1126" s="10"/>
      <c r="D1126" s="1"/>
    </row>
    <row r="1127" spans="1:4">
      <c r="A1127" s="3"/>
      <c r="B1127" s="1"/>
      <c r="C1127" s="10"/>
      <c r="D1127" s="1"/>
    </row>
    <row r="1128" spans="1:4">
      <c r="A1128" s="3"/>
      <c r="B1128" s="1"/>
      <c r="C1128" s="10"/>
      <c r="D1128" s="1"/>
    </row>
    <row r="1129" spans="1:4">
      <c r="A1129" s="3"/>
      <c r="B1129" s="1"/>
      <c r="C1129" s="10"/>
      <c r="D1129" s="1"/>
    </row>
    <row r="1130" spans="1:4">
      <c r="A1130" s="3"/>
      <c r="B1130" s="1"/>
      <c r="C1130" s="10"/>
      <c r="D1130" s="1"/>
    </row>
    <row r="1131" spans="1:4">
      <c r="A1131" s="3"/>
      <c r="B1131" s="1"/>
      <c r="C1131" s="10"/>
      <c r="D1131" s="1"/>
    </row>
    <row r="1132" spans="1:4">
      <c r="A1132" s="3"/>
      <c r="B1132" s="1"/>
      <c r="C1132" s="10"/>
      <c r="D1132" s="1"/>
    </row>
    <row r="1133" spans="1:4">
      <c r="A1133" s="3"/>
      <c r="B1133" s="1"/>
      <c r="C1133" s="10"/>
      <c r="D1133" s="1"/>
    </row>
    <row r="1134" spans="1:4">
      <c r="A1134" s="3"/>
      <c r="B1134" s="1"/>
      <c r="C1134" s="10"/>
      <c r="D1134" s="1"/>
    </row>
    <row r="1135" spans="1:4">
      <c r="A1135" s="3"/>
      <c r="B1135" s="1"/>
      <c r="C1135" s="10"/>
      <c r="D1135" s="1"/>
    </row>
    <row r="1136" spans="1:4">
      <c r="A1136" s="3"/>
      <c r="B1136" s="1"/>
      <c r="C1136" s="10"/>
      <c r="D1136" s="1"/>
    </row>
    <row r="1137" spans="1:4">
      <c r="A1137" s="3"/>
      <c r="B1137" s="1"/>
      <c r="C1137" s="10"/>
      <c r="D1137" s="1"/>
    </row>
    <row r="1138" spans="1:4">
      <c r="A1138" s="3"/>
      <c r="B1138" s="1"/>
      <c r="C1138" s="10"/>
      <c r="D1138" s="1"/>
    </row>
    <row r="1139" spans="1:4">
      <c r="A1139" s="3"/>
      <c r="B1139" s="1"/>
      <c r="C1139" s="10"/>
      <c r="D1139" s="1"/>
    </row>
    <row r="1140" spans="1:4">
      <c r="A1140" s="3"/>
      <c r="B1140" s="1"/>
      <c r="C1140" s="10"/>
      <c r="D1140" s="1"/>
    </row>
    <row r="1141" spans="1:4">
      <c r="A1141" s="3"/>
      <c r="B1141" s="1"/>
      <c r="C1141" s="10"/>
      <c r="D1141" s="1"/>
    </row>
    <row r="1142" spans="1:4">
      <c r="A1142" s="3"/>
      <c r="B1142" s="1"/>
      <c r="C1142" s="10"/>
      <c r="D1142" s="1"/>
    </row>
    <row r="1143" spans="1:4">
      <c r="A1143" s="3"/>
      <c r="B1143" s="1"/>
      <c r="C1143" s="10"/>
      <c r="D1143" s="1"/>
    </row>
    <row r="1144" spans="1:4">
      <c r="A1144" s="3"/>
      <c r="B1144" s="1"/>
      <c r="C1144" s="10"/>
      <c r="D1144" s="1"/>
    </row>
    <row r="1145" spans="1:4">
      <c r="A1145" s="3"/>
      <c r="B1145" s="1"/>
      <c r="C1145" s="10"/>
      <c r="D1145" s="1"/>
    </row>
    <row r="1146" spans="1:4">
      <c r="A1146" s="3"/>
      <c r="B1146" s="1"/>
      <c r="C1146" s="10"/>
      <c r="D1146" s="1"/>
    </row>
    <row r="1147" spans="1:4">
      <c r="A1147" s="3"/>
      <c r="B1147" s="1"/>
      <c r="C1147" s="10"/>
      <c r="D1147" s="1"/>
    </row>
    <row r="1148" spans="1:4">
      <c r="A1148" s="3"/>
      <c r="B1148" s="1"/>
      <c r="C1148" s="10"/>
      <c r="D1148" s="1"/>
    </row>
    <row r="1149" spans="1:4">
      <c r="A1149" s="3"/>
      <c r="B1149" s="1"/>
      <c r="C1149" s="10"/>
      <c r="D1149" s="1"/>
    </row>
    <row r="1150" spans="1:4">
      <c r="A1150" s="3"/>
      <c r="B1150" s="1"/>
      <c r="C1150" s="10"/>
      <c r="D1150" s="1"/>
    </row>
    <row r="1151" spans="1:4">
      <c r="A1151" s="3"/>
      <c r="B1151" s="1"/>
      <c r="C1151" s="10"/>
      <c r="D1151" s="1"/>
    </row>
    <row r="1152" spans="1:4">
      <c r="A1152" s="3"/>
      <c r="B1152" s="1"/>
      <c r="C1152" s="10"/>
      <c r="D1152" s="1"/>
    </row>
    <row r="1153" spans="1:4">
      <c r="A1153" s="3"/>
      <c r="B1153" s="1"/>
      <c r="C1153" s="10"/>
      <c r="D1153" s="1"/>
    </row>
    <row r="1154" spans="1:4">
      <c r="A1154" s="3"/>
      <c r="B1154" s="1"/>
      <c r="C1154" s="10"/>
      <c r="D1154" s="1"/>
    </row>
    <row r="1155" spans="1:4">
      <c r="A1155" s="3"/>
      <c r="B1155" s="1"/>
      <c r="C1155" s="10"/>
      <c r="D1155" s="1"/>
    </row>
    <row r="1156" spans="1:4">
      <c r="A1156" s="3"/>
      <c r="B1156" s="1"/>
      <c r="C1156" s="10"/>
      <c r="D1156" s="1"/>
    </row>
    <row r="1157" spans="1:4">
      <c r="A1157" s="3"/>
      <c r="B1157" s="1"/>
      <c r="C1157" s="10"/>
      <c r="D1157" s="1"/>
    </row>
    <row r="1158" spans="1:4">
      <c r="A1158" s="3"/>
      <c r="B1158" s="1"/>
      <c r="C1158" s="10"/>
      <c r="D1158" s="1"/>
    </row>
    <row r="1159" spans="1:4">
      <c r="A1159" s="3"/>
      <c r="B1159" s="1"/>
      <c r="C1159" s="10"/>
      <c r="D1159" s="1"/>
    </row>
    <row r="1160" spans="1:4">
      <c r="A1160" s="3"/>
      <c r="B1160" s="1"/>
      <c r="C1160" s="10"/>
      <c r="D1160" s="1"/>
    </row>
    <row r="1161" spans="1:4">
      <c r="A1161" s="3"/>
      <c r="B1161" s="1"/>
      <c r="C1161" s="10"/>
      <c r="D1161" s="1"/>
    </row>
    <row r="1162" spans="1:4">
      <c r="A1162" s="3"/>
      <c r="B1162" s="1"/>
      <c r="C1162" s="10"/>
      <c r="D1162" s="1"/>
    </row>
    <row r="1163" spans="1:4">
      <c r="A1163" s="3"/>
      <c r="B1163" s="1"/>
      <c r="C1163" s="10"/>
      <c r="D1163" s="1"/>
    </row>
    <row r="1164" spans="1:4">
      <c r="A1164" s="3"/>
      <c r="B1164" s="1"/>
      <c r="C1164" s="10"/>
      <c r="D1164" s="1"/>
    </row>
    <row r="1165" spans="1:4">
      <c r="A1165" s="3"/>
      <c r="B1165" s="1"/>
      <c r="C1165" s="10"/>
      <c r="D1165" s="1"/>
    </row>
    <row r="1166" spans="1:4">
      <c r="A1166" s="3"/>
      <c r="B1166" s="1"/>
      <c r="C1166" s="10"/>
      <c r="D1166" s="1"/>
    </row>
    <row r="1167" spans="1:4">
      <c r="A1167" s="3"/>
      <c r="B1167" s="1"/>
      <c r="C1167" s="10"/>
      <c r="D1167" s="1"/>
    </row>
    <row r="1168" spans="1:4">
      <c r="A1168" s="3"/>
      <c r="B1168" s="1"/>
      <c r="C1168" s="10"/>
      <c r="D1168" s="1"/>
    </row>
    <row r="1169" spans="1:4">
      <c r="A1169" s="3"/>
      <c r="B1169" s="1"/>
      <c r="C1169" s="10"/>
      <c r="D1169" s="1"/>
    </row>
    <row r="1170" spans="1:4">
      <c r="A1170" s="3"/>
      <c r="B1170" s="1"/>
      <c r="C1170" s="10"/>
      <c r="D1170" s="1"/>
    </row>
    <row r="1171" spans="1:4">
      <c r="A1171" s="3"/>
      <c r="B1171" s="1"/>
      <c r="C1171" s="10"/>
      <c r="D1171" s="1"/>
    </row>
    <row r="1172" spans="1:4">
      <c r="A1172" s="3"/>
      <c r="B1172" s="1"/>
      <c r="C1172" s="10"/>
      <c r="D1172" s="1"/>
    </row>
    <row r="1173" spans="1:4">
      <c r="A1173" s="3"/>
      <c r="B1173" s="1"/>
      <c r="C1173" s="10"/>
      <c r="D1173" s="1"/>
    </row>
    <row r="1174" spans="1:4">
      <c r="A1174" s="3"/>
      <c r="B1174" s="1"/>
      <c r="C1174" s="10"/>
      <c r="D1174" s="1"/>
    </row>
    <row r="1175" spans="1:4">
      <c r="A1175" s="3"/>
      <c r="B1175" s="1"/>
      <c r="C1175" s="10"/>
      <c r="D1175" s="1"/>
    </row>
    <row r="1176" spans="1:4">
      <c r="A1176" s="3"/>
      <c r="B1176" s="1"/>
      <c r="C1176" s="10"/>
      <c r="D1176" s="1"/>
    </row>
    <row r="1177" spans="1:4">
      <c r="A1177" s="3"/>
      <c r="B1177" s="1"/>
      <c r="C1177" s="10"/>
      <c r="D1177" s="1"/>
    </row>
    <row r="1178" spans="1:4">
      <c r="A1178" s="3"/>
      <c r="B1178" s="1"/>
      <c r="C1178" s="10"/>
      <c r="D1178" s="1"/>
    </row>
    <row r="1179" spans="1:4">
      <c r="A1179" s="3"/>
      <c r="B1179" s="1"/>
      <c r="C1179" s="10"/>
      <c r="D1179" s="1"/>
    </row>
    <row r="1180" spans="1:4">
      <c r="B1180" s="1"/>
      <c r="C1180" s="10"/>
      <c r="D1180" s="1"/>
    </row>
    <row r="1181" spans="1:4">
      <c r="B1181" s="1"/>
      <c r="C1181" s="10"/>
      <c r="D1181" s="1"/>
    </row>
    <row r="1182" spans="1:4">
      <c r="B1182" s="1"/>
      <c r="C1182" s="10"/>
      <c r="D1182" s="1"/>
    </row>
    <row r="1183" spans="1:4">
      <c r="B1183" s="1"/>
      <c r="C1183" s="10"/>
      <c r="D1183" s="1"/>
    </row>
    <row r="1184" spans="1:4">
      <c r="B1184" s="1"/>
      <c r="C1184" s="10"/>
      <c r="D1184" s="1"/>
    </row>
    <row r="1185" spans="2:4">
      <c r="B1185" s="1"/>
      <c r="C1185" s="10"/>
      <c r="D1185" s="1"/>
    </row>
  </sheetData>
  <sortState caseSensitive="1" ref="A439:M556">
    <sortCondition ref="B526:B560"/>
  </sortState>
  <mergeCells count="51">
    <mergeCell ref="A730:D730"/>
    <mergeCell ref="A715:C715"/>
    <mergeCell ref="A729:C729"/>
    <mergeCell ref="A716:D716"/>
    <mergeCell ref="A580:B580"/>
    <mergeCell ref="A581:D582"/>
    <mergeCell ref="A583:D583"/>
    <mergeCell ref="A619:B619"/>
    <mergeCell ref="B676:D676"/>
    <mergeCell ref="A674:C674"/>
    <mergeCell ref="A675:C675"/>
    <mergeCell ref="A620:D620"/>
    <mergeCell ref="E952:E953"/>
    <mergeCell ref="E759:E760"/>
    <mergeCell ref="E828:E829"/>
    <mergeCell ref="E854:E855"/>
    <mergeCell ref="D952:D953"/>
    <mergeCell ref="A903:D903"/>
    <mergeCell ref="A920:D920"/>
    <mergeCell ref="A952:C953"/>
    <mergeCell ref="A1:D2"/>
    <mergeCell ref="A148:D149"/>
    <mergeCell ref="A343:D344"/>
    <mergeCell ref="A398:D399"/>
    <mergeCell ref="A282:D282"/>
    <mergeCell ref="A5:D5"/>
    <mergeCell ref="A113:D113"/>
    <mergeCell ref="A4:D4"/>
    <mergeCell ref="A397:B397"/>
    <mergeCell ref="A88:D88"/>
    <mergeCell ref="E3:E5"/>
    <mergeCell ref="A150:D150"/>
    <mergeCell ref="A309:D309"/>
    <mergeCell ref="A217:B217"/>
    <mergeCell ref="A147:B147"/>
    <mergeCell ref="H52:K52"/>
    <mergeCell ref="I86:J86"/>
    <mergeCell ref="A51:D51"/>
    <mergeCell ref="I174:J174"/>
    <mergeCell ref="A558:D558"/>
    <mergeCell ref="A528:D529"/>
    <mergeCell ref="A530:D530"/>
    <mergeCell ref="A440:D440"/>
    <mergeCell ref="A400:D400"/>
    <mergeCell ref="H175:J175"/>
    <mergeCell ref="A460:B460"/>
    <mergeCell ref="A308:B308"/>
    <mergeCell ref="A527:B527"/>
    <mergeCell ref="A482:D483"/>
    <mergeCell ref="A481:B481"/>
    <mergeCell ref="A461:D462"/>
  </mergeCells>
  <pageMargins left="0.31496062992125984" right="0.39370078740157483" top="0.35433070866141736" bottom="0.35433070866141736" header="0.31496062992125984" footer="0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Адреса</vt:lpstr>
      <vt:lpstr>Адреса!Область_печати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Бухгалтер</dc:creator>
  <cp:lastModifiedBy>CompX</cp:lastModifiedBy>
  <cp:lastPrinted>2019-05-08T03:27:27Z</cp:lastPrinted>
  <dcterms:created xsi:type="dcterms:W3CDTF">2012-06-21T02:18:02Z</dcterms:created>
  <dcterms:modified xsi:type="dcterms:W3CDTF">2020-01-13T11:48:05Z</dcterms:modified>
</cp:coreProperties>
</file>